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45" activeTab="4"/>
  </bookViews>
  <sheets>
    <sheet name="DIVISIONAL SUMMARY" sheetId="1" r:id="rId1"/>
    <sheet name="CLACS" sheetId="2" r:id="rId2"/>
    <sheet name="FINANCE" sheetId="3" r:id="rId3"/>
    <sheet name="LEGAL" sheetId="4" r:id="rId4"/>
    <sheet name="PLANNING" sheetId="5" r:id="rId5"/>
  </sheets>
  <definedNames>
    <definedName name="_xlnm.Print_Area" localSheetId="2">'FINANCE'!$A$1:$F$34</definedName>
    <definedName name="_xlnm.Print_Area" localSheetId="3">'LEGAL'!$A$1:$F$22</definedName>
    <definedName name="_xlnm.Print_Area" localSheetId="4">'PLANNING'!$A$1:$F$52</definedName>
    <definedName name="_xlnm.Print_Titles" localSheetId="2">'FINANCE'!$1:$10</definedName>
    <definedName name="_xlnm.Print_Titles" localSheetId="3">'LEGAL'!$1:$10</definedName>
    <definedName name="_xlnm.Print_Titles" localSheetId="4">'PLANNING'!$1:$10</definedName>
  </definedNames>
  <calcPr fullCalcOnLoad="1"/>
</workbook>
</file>

<file path=xl/sharedStrings.xml><?xml version="1.0" encoding="utf-8"?>
<sst xmlns="http://schemas.openxmlformats.org/spreadsheetml/2006/main" count="340" uniqueCount="145">
  <si>
    <t>ACTIVITY AND DESCRIPTION</t>
  </si>
  <si>
    <t>OF SERVICE OPTION</t>
  </si>
  <si>
    <t>KEY</t>
  </si>
  <si>
    <t>£</t>
  </si>
  <si>
    <t>C</t>
  </si>
  <si>
    <t>R</t>
  </si>
  <si>
    <t>M</t>
  </si>
  <si>
    <t>WYRE FOREST DISTRICT COUNCIL</t>
  </si>
  <si>
    <t>CHANGES IN RESOURCES</t>
  </si>
  <si>
    <t>2006/2007</t>
  </si>
  <si>
    <t>LEGAL &amp; DEMOCRATIC SERVICES</t>
  </si>
  <si>
    <t>Elections and Electoral Registration</t>
  </si>
  <si>
    <t>To be determined by Government</t>
  </si>
  <si>
    <t>Land Charges</t>
  </si>
  <si>
    <t>Legal &amp; Democratic Services Administration</t>
  </si>
  <si>
    <t>To raise charges for the supply of minutes and agendas</t>
  </si>
  <si>
    <t>to outside bodies/companies in line with inflation</t>
  </si>
  <si>
    <t>To maintain the sale of edited and full Electoral</t>
  </si>
  <si>
    <t>Registers at statutory levels</t>
  </si>
  <si>
    <t>FINANCIAL SERVICES</t>
  </si>
  <si>
    <t>Development Control</t>
  </si>
  <si>
    <t xml:space="preserve">To maintain Planning Application fees at statutory </t>
  </si>
  <si>
    <t>Building Control</t>
  </si>
  <si>
    <t>Planning, Health &amp; Environment Administration</t>
  </si>
  <si>
    <t>Hackney Carriage/Private Hire</t>
  </si>
  <si>
    <t>TOTALS</t>
  </si>
  <si>
    <t>To raise charges for basic and other Land Charge</t>
  </si>
  <si>
    <t>fees in line with inflation</t>
  </si>
  <si>
    <t>DIVISIONAL SUMMARY</t>
  </si>
  <si>
    <t>DIVISION</t>
  </si>
  <si>
    <t>SERVICES</t>
  </si>
  <si>
    <t>CULTURAL LEISURE &amp; COMMERCIAL</t>
  </si>
  <si>
    <t xml:space="preserve">PLANNING, HEALTH &amp; </t>
  </si>
  <si>
    <t>GRAND TOTAL</t>
  </si>
  <si>
    <t>PLANNING, HEALTH &amp; ENVIRONMENT</t>
  </si>
  <si>
    <t>ENVIRONMENT</t>
  </si>
  <si>
    <t>2007/2008</t>
  </si>
  <si>
    <t>To propose no increase to the current charge for</t>
  </si>
  <si>
    <t>Trade Waste</t>
  </si>
  <si>
    <t xml:space="preserve">Council policy </t>
  </si>
  <si>
    <t>Cemeteries</t>
  </si>
  <si>
    <t>Play Leadership</t>
  </si>
  <si>
    <t>Other Sports Facilities</t>
  </si>
  <si>
    <t>Parks and Open spaces</t>
  </si>
  <si>
    <t>Allotments</t>
  </si>
  <si>
    <t>Civic Halls</t>
  </si>
  <si>
    <t>Weighbridge</t>
  </si>
  <si>
    <t>Control of Dogs</t>
  </si>
  <si>
    <t>Car Parks</t>
  </si>
  <si>
    <t>Council Tax/NNDR</t>
  </si>
  <si>
    <t>Summons Costs              £25</t>
  </si>
  <si>
    <t>Concessionary Travel - WFDC Scheme</t>
  </si>
  <si>
    <t>Liability Order Costs      £20</t>
  </si>
  <si>
    <t>INCOME SERVICE OPTIONS 2006/2007</t>
  </si>
  <si>
    <t>2006/07</t>
  </si>
  <si>
    <t>2008/2009</t>
  </si>
  <si>
    <t>R234</t>
  </si>
  <si>
    <t>R040</t>
  </si>
  <si>
    <t>R050</t>
  </si>
  <si>
    <t>R095</t>
  </si>
  <si>
    <t>CULTURAL, LEISURE &amp; COMMERCIAL SERVICES</t>
  </si>
  <si>
    <t>2007/08</t>
  </si>
  <si>
    <t>2008/09</t>
  </si>
  <si>
    <t xml:space="preserve">Increase charges by 7.0% to make them more </t>
  </si>
  <si>
    <t>Comparable with local commercial rates</t>
  </si>
  <si>
    <t xml:space="preserve">Increase charges by 3% in accordance with </t>
  </si>
  <si>
    <t>R155</t>
  </si>
  <si>
    <t>R221</t>
  </si>
  <si>
    <t>To increase weighbridge charges by 3%</t>
  </si>
  <si>
    <t>R250</t>
  </si>
  <si>
    <t>R255</t>
  </si>
  <si>
    <t xml:space="preserve">Increase charges by 15% to contribute to additional </t>
  </si>
  <si>
    <t>cost of collection and accommodation</t>
  </si>
  <si>
    <t>R185</t>
  </si>
  <si>
    <t>Increase charges by 3% effective 1/10/2006</t>
  </si>
  <si>
    <t xml:space="preserve">TOTALS </t>
  </si>
  <si>
    <t>R160</t>
  </si>
  <si>
    <t>R170</t>
  </si>
  <si>
    <t>CLACS Administration Account</t>
  </si>
  <si>
    <t>R225</t>
  </si>
  <si>
    <t>Corporate Costs - Bank Charges</t>
  </si>
  <si>
    <t>Maintain existing policy of full cost recovery of bank</t>
  </si>
  <si>
    <t>charges in respect of credit card transactions for</t>
  </si>
  <si>
    <t>those services where there is no provision to include</t>
  </si>
  <si>
    <t>R310</t>
  </si>
  <si>
    <t>in charge levied (1.75%)</t>
  </si>
  <si>
    <t xml:space="preserve">To increase costs in respect of Council Tax &amp; </t>
  </si>
  <si>
    <t xml:space="preserve">It is proposed to increase the Summons Costs to </t>
  </si>
  <si>
    <t>Note: Costs have to reflect actual costs and be</t>
  </si>
  <si>
    <t>and it is felt that the proposed costs can be justified.</t>
  </si>
  <si>
    <t xml:space="preserve">To increase charges for Planning enquires in line </t>
  </si>
  <si>
    <t>To increase charges for Building Control enquiries</t>
  </si>
  <si>
    <t xml:space="preserve">To alter the minimum charge band for schedule 3 </t>
  </si>
  <si>
    <t>Pollution Control</t>
  </si>
  <si>
    <t xml:space="preserve">To maintain fees at current level as activity budgeted </t>
  </si>
  <si>
    <t>to near break even</t>
  </si>
  <si>
    <t>General Licensing &amp; Registration</t>
  </si>
  <si>
    <t>To increase charges in line with inflation</t>
  </si>
  <si>
    <t>Licensing Act 2003</t>
  </si>
  <si>
    <t>To charge fees as determined by Government</t>
  </si>
  <si>
    <t>R335</t>
  </si>
  <si>
    <t>R330</t>
  </si>
  <si>
    <t>R500</t>
  </si>
  <si>
    <t>R510</t>
  </si>
  <si>
    <t>R515</t>
  </si>
  <si>
    <t>R605</t>
  </si>
  <si>
    <t>R625</t>
  </si>
  <si>
    <t>R630</t>
  </si>
  <si>
    <t>R645</t>
  </si>
  <si>
    <t>R655</t>
  </si>
  <si>
    <t>R660</t>
  </si>
  <si>
    <t>R665</t>
  </si>
  <si>
    <t>R640</t>
  </si>
  <si>
    <t>Food &amp; Health &amp; Safety</t>
  </si>
  <si>
    <t>commercial rates (to accommodate landfill fees)</t>
  </si>
  <si>
    <t>Increase charges by 8.0% to put them in line with</t>
  </si>
  <si>
    <t>subsequently agreed with the Magistrates Court,</t>
  </si>
  <si>
    <t>New scheme does not allow for charging for passes.</t>
  </si>
  <si>
    <t>Additional cost is reflected in the base budget.</t>
  </si>
  <si>
    <t>To propose no increase to the current charge</t>
  </si>
  <si>
    <t>To propose no increase for water sampling.</t>
  </si>
  <si>
    <t>To increase charges in line with inflation.</t>
  </si>
  <si>
    <t>copy documents.</t>
  </si>
  <si>
    <t>for Building Control documents.</t>
  </si>
  <si>
    <t>works to ensure that full cost recovery is achieved.</t>
  </si>
  <si>
    <t>in line with market prices.</t>
  </si>
  <si>
    <t>with market prices.</t>
  </si>
  <si>
    <t>levels.</t>
  </si>
  <si>
    <t>To reflect loss of income as a result of a proposed</t>
  </si>
  <si>
    <t>framework of statutory charges for Air Pollution</t>
  </si>
  <si>
    <t>Cost</t>
  </si>
  <si>
    <t>Centre</t>
  </si>
  <si>
    <t>Control of Rats and Other Pests</t>
  </si>
  <si>
    <t>Charges will be agreed by Council as part of</t>
  </si>
  <si>
    <t>budget process.</t>
  </si>
  <si>
    <t>KEY - Changes in Resources</t>
  </si>
  <si>
    <t>C - Capital</t>
  </si>
  <si>
    <t>R - Revenue</t>
  </si>
  <si>
    <t>M - Man Power</t>
  </si>
  <si>
    <t xml:space="preserve">To increase charges to reflect recently announced </t>
  </si>
  <si>
    <t>increase by Ordnance Survey</t>
  </si>
  <si>
    <t>NNDR court costs with immediate effect. Currently</t>
  </si>
  <si>
    <t>the costs are follows:-</t>
  </si>
  <si>
    <t xml:space="preserve">£30 making a total of £50 to partially off-set an  </t>
  </si>
  <si>
    <t>increase in Court Costs of £2.30 per Summons.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</si>
</sst>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C\R\-#,##0\ "/>
    <numFmt numFmtId="165" formatCode="#,##0;#,##0\ \C\R\ "/>
    <numFmt numFmtId="166" formatCode="#,##0;#,##0\ \C\R"/>
    <numFmt numFmtId="167" formatCode="_-\ \ \ \ * #,##0.00_-;\-* #,##0.00_-;_-* &quot;-&quot;??_-;_-@_-"/>
    <numFmt numFmtId="168" formatCode="_ \ \ \ \-* #,##0.00_-;\-* #,##0.00_-;_-* &quot;-&quot;??_-;_-@_-"/>
    <numFmt numFmtId="169" formatCode="_ \ \ \ \-* #,##0.00\-;\-* #,##0.00\-;_-* &quot;-&quot;??_-;_-@_-"/>
    <numFmt numFmtId="170" formatCode="\ \-* #,##0.00\-;\-* #,##0.00\-;_-* &quot;-&quot;??_-;_-@_-"/>
    <numFmt numFmtId="171" formatCode="\ \-* #,##0.00;\-* #,##0.00\-;\-* &quot;-&quot;??\-;\-@\-"/>
    <numFmt numFmtId="172" formatCode="\ \-* #,##0.00;\-* #,##0.00\-;* &quot;-&quot;??;\-@\-"/>
    <numFmt numFmtId="173" formatCode="_*#,##0_-;*#\,##0\ \C\R_-;_*&quot;-&quot;_-;_-@\-"/>
    <numFmt numFmtId="174" formatCode="_*#,##0_-;_*#,##0\ \C\R_-;_*\ &quot;-&quot;_-;_-@\-"/>
    <numFmt numFmtId="175" formatCode="#,##0;#,##0\ \C\R;&quot;-&quot;"/>
    <numFmt numFmtId="176" formatCode="#,##0;#,##0\ \C\R;&quot;0&quot;"/>
    <numFmt numFmtId="177" formatCode="0\ \C\R"/>
    <numFmt numFmtId="178" formatCode="0.0"/>
    <numFmt numFmtId="179" formatCode="#,##0.0;#,##0.0\ \C\R;&quot;-&quot;"/>
    <numFmt numFmtId="180" formatCode="#,##0.00;#,##0.00\ \C\R;&quot;-&quot;"/>
    <numFmt numFmtId="181" formatCode="#,##0.000;#,##0.000\ \C\R;&quot;-&quot;"/>
    <numFmt numFmtId="182" formatCode="_-* #,##0_-;\-* #,##0_-;_-* &quot;-&quot;??_-;_-@_-"/>
    <numFmt numFmtId="183" formatCode="0.0%"/>
    <numFmt numFmtId="184" formatCode="_-* #,##0.0_-;\-* #,##0.0_-;_-* &quot;-&quot;??_-;_-@_-"/>
    <numFmt numFmtId="185" formatCode="#,##0.0"/>
    <numFmt numFmtId="186" formatCode="#,##0.000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#,##0;#,##0\ \C\R;&quot;*&quot;"/>
    <numFmt numFmtId="191" formatCode="#,##0;&quot;*&quot;#,##0\ \C\R;&quot;*&quot;"/>
    <numFmt numFmtId="192" formatCode="&quot;*&quot;#,##0;\C\r*#\,##0"/>
    <numFmt numFmtId="193" formatCode="&quot;*&quot;#,##0.0;\C\r*#\,##0.0"/>
    <numFmt numFmtId="194" formatCode="&quot;*&quot;#,##0.00;\C\r*#\,##0.00"/>
    <numFmt numFmtId="195" formatCode="&quot;*&quot;\ #,##0;\C\r* #,##0"/>
    <numFmt numFmtId="196" formatCode="0.000"/>
    <numFmt numFmtId="197" formatCode="0.0000"/>
    <numFmt numFmtId="198" formatCode="0.000%"/>
  </numFmts>
  <fonts count="9">
    <font>
      <sz val="10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doubleAccounting"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175" fontId="3" fillId="0" borderId="1" xfId="0" applyNumberFormat="1" applyFont="1" applyBorder="1" applyAlignment="1">
      <alignment horizontal="center"/>
    </xf>
    <xf numFmtId="175" fontId="3" fillId="0" borderId="2" xfId="0" applyNumberFormat="1" applyFont="1" applyBorder="1" applyAlignment="1">
      <alignment horizontal="center"/>
    </xf>
    <xf numFmtId="175" fontId="3" fillId="0" borderId="1" xfId="0" applyNumberFormat="1" applyFont="1" applyBorder="1" applyAlignment="1" quotePrefix="1">
      <alignment horizontal="center"/>
    </xf>
    <xf numFmtId="175" fontId="3" fillId="0" borderId="2" xfId="0" applyNumberFormat="1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175" fontId="6" fillId="0" borderId="4" xfId="0" applyNumberFormat="1" applyFont="1" applyBorder="1" applyAlignment="1">
      <alignment horizontal="center"/>
    </xf>
    <xf numFmtId="17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6" fontId="7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175" fontId="3" fillId="0" borderId="1" xfId="0" applyNumberFormat="1" applyFont="1" applyFill="1" applyBorder="1" applyAlignment="1" quotePrefix="1">
      <alignment horizontal="center"/>
    </xf>
    <xf numFmtId="175" fontId="3" fillId="0" borderId="2" xfId="0" applyNumberFormat="1" applyFont="1" applyFill="1" applyBorder="1" applyAlignment="1" quotePrefix="1">
      <alignment horizontal="center"/>
    </xf>
    <xf numFmtId="0" fontId="6" fillId="0" borderId="4" xfId="0" applyFont="1" applyBorder="1" applyAlignment="1">
      <alignment horizontal="center"/>
    </xf>
    <xf numFmtId="17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75" fontId="6" fillId="0" borderId="1" xfId="0" applyNumberFormat="1" applyFont="1" applyFill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1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75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5" fontId="3" fillId="0" borderId="8" xfId="0" applyNumberFormat="1" applyFont="1" applyFill="1" applyBorder="1" applyAlignment="1">
      <alignment horizontal="center"/>
    </xf>
    <xf numFmtId="175" fontId="3" fillId="0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175" fontId="3" fillId="0" borderId="4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5" fontId="6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 quotePrefix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2" xfId="0" applyFont="1" applyFill="1" applyBorder="1" applyAlignment="1" quotePrefix="1">
      <alignment horizontal="left"/>
    </xf>
    <xf numFmtId="175" fontId="6" fillId="0" borderId="2" xfId="0" applyNumberFormat="1" applyFont="1" applyFill="1" applyBorder="1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5" fontId="3" fillId="0" borderId="1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75" fontId="3" fillId="0" borderId="4" xfId="0" applyNumberFormat="1" applyFont="1" applyBorder="1" applyAlignment="1" quotePrefix="1">
      <alignment horizontal="center"/>
    </xf>
    <xf numFmtId="0" fontId="3" fillId="0" borderId="7" xfId="0" applyFont="1" applyBorder="1" applyAlignment="1">
      <alignment horizontal="center"/>
    </xf>
    <xf numFmtId="0" fontId="6" fillId="0" borderId="4" xfId="0" applyFont="1" applyBorder="1" applyAlignment="1">
      <alignment/>
    </xf>
    <xf numFmtId="175" fontId="1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3" fillId="0" borderId="3" xfId="0" applyNumberFormat="1" applyFont="1" applyBorder="1" applyAlignment="1">
      <alignment horizontal="center"/>
    </xf>
    <xf numFmtId="175" fontId="3" fillId="0" borderId="0" xfId="0" applyNumberFormat="1" applyFont="1" applyBorder="1" applyAlignment="1" quotePrefix="1">
      <alignment horizontal="center"/>
    </xf>
    <xf numFmtId="175" fontId="3" fillId="0" borderId="9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A4" sqref="A4"/>
    </sheetView>
  </sheetViews>
  <sheetFormatPr defaultColWidth="9.140625" defaultRowHeight="12.75"/>
  <cols>
    <col min="1" max="1" width="45.7109375" style="0" customWidth="1"/>
    <col min="2" max="2" width="5.00390625" style="0" customWidth="1"/>
    <col min="3" max="3" width="12.28125" style="57" customWidth="1"/>
    <col min="4" max="5" width="12.28125" style="0" bestFit="1" customWidth="1"/>
  </cols>
  <sheetData>
    <row r="1" spans="1:5" ht="15.75">
      <c r="A1" s="91" t="s">
        <v>7</v>
      </c>
      <c r="B1" s="91"/>
      <c r="C1" s="91"/>
      <c r="D1" s="91"/>
      <c r="E1" s="91"/>
    </row>
    <row r="2" spans="1:5" ht="12.75">
      <c r="A2" s="1"/>
      <c r="B2" s="1"/>
      <c r="C2" s="47"/>
      <c r="D2" s="1"/>
      <c r="E2" s="1"/>
    </row>
    <row r="3" spans="1:5" ht="15.75">
      <c r="A3" s="91" t="s">
        <v>53</v>
      </c>
      <c r="B3" s="91"/>
      <c r="C3" s="91"/>
      <c r="D3" s="91"/>
      <c r="E3" s="91"/>
    </row>
    <row r="4" spans="1:5" ht="12.75">
      <c r="A4" s="1"/>
      <c r="B4" s="1"/>
      <c r="C4" s="47"/>
      <c r="D4" s="1"/>
      <c r="E4" s="1"/>
    </row>
    <row r="5" spans="1:5" ht="15.75">
      <c r="A5" s="92" t="s">
        <v>28</v>
      </c>
      <c r="B5" s="92"/>
      <c r="C5" s="92"/>
      <c r="D5" s="92"/>
      <c r="E5" s="92"/>
    </row>
    <row r="6" spans="1:5" ht="12.75">
      <c r="A6" s="1"/>
      <c r="B6" s="1"/>
      <c r="C6" s="47"/>
      <c r="D6" s="1"/>
      <c r="E6" s="1"/>
    </row>
    <row r="7" spans="1:5" ht="12.75">
      <c r="A7" s="32"/>
      <c r="B7" s="33"/>
      <c r="C7" s="93" t="s">
        <v>8</v>
      </c>
      <c r="D7" s="94"/>
      <c r="E7" s="95"/>
    </row>
    <row r="8" spans="1:5" ht="12.75">
      <c r="A8" s="5" t="s">
        <v>29</v>
      </c>
      <c r="B8" s="4" t="s">
        <v>2</v>
      </c>
      <c r="C8" s="48"/>
      <c r="D8" s="25"/>
      <c r="E8" s="6"/>
    </row>
    <row r="9" spans="1:5" ht="12.75">
      <c r="A9" s="5"/>
      <c r="B9" s="4"/>
      <c r="C9" s="4" t="s">
        <v>9</v>
      </c>
      <c r="D9" s="4" t="s">
        <v>36</v>
      </c>
      <c r="E9" s="29" t="s">
        <v>55</v>
      </c>
    </row>
    <row r="10" spans="1:5" ht="13.5" thickBot="1">
      <c r="A10" s="35"/>
      <c r="B10" s="35"/>
      <c r="C10" s="49" t="s">
        <v>3</v>
      </c>
      <c r="D10" s="23" t="s">
        <v>3</v>
      </c>
      <c r="E10" s="23" t="s">
        <v>3</v>
      </c>
    </row>
    <row r="11" spans="1:5" ht="16.5" thickTop="1">
      <c r="A11" s="61" t="s">
        <v>31</v>
      </c>
      <c r="B11" s="40" t="s">
        <v>4</v>
      </c>
      <c r="C11" s="50">
        <f>CLACS!D48</f>
        <v>0</v>
      </c>
      <c r="D11" s="50">
        <f>CLACS!E48</f>
        <v>0</v>
      </c>
      <c r="E11" s="73">
        <f>CLACS!F48</f>
        <v>0</v>
      </c>
    </row>
    <row r="12" spans="1:5" ht="15.75">
      <c r="A12" s="19" t="s">
        <v>30</v>
      </c>
      <c r="B12" s="40" t="s">
        <v>5</v>
      </c>
      <c r="C12" s="50">
        <f>CLACS!D49</f>
        <v>-53830</v>
      </c>
      <c r="D12" s="50">
        <f>CLACS!E49</f>
        <v>-68830</v>
      </c>
      <c r="E12" s="39">
        <f>CLACS!F49</f>
        <v>-68830</v>
      </c>
    </row>
    <row r="13" spans="1:5" ht="15.75">
      <c r="A13" s="45"/>
      <c r="B13" s="51" t="s">
        <v>6</v>
      </c>
      <c r="C13" s="52">
        <f>CLACS!D50</f>
        <v>0</v>
      </c>
      <c r="D13" s="52">
        <f>CLACS!E50</f>
        <v>0</v>
      </c>
      <c r="E13" s="53">
        <f>CLACS!F50</f>
        <v>0</v>
      </c>
    </row>
    <row r="14" spans="1:5" ht="15.75">
      <c r="A14" s="25"/>
      <c r="B14" s="40" t="s">
        <v>4</v>
      </c>
      <c r="C14" s="50">
        <f>FINANCE!D32</f>
        <v>0</v>
      </c>
      <c r="D14" s="50">
        <f>FINANCE!E32</f>
        <v>0</v>
      </c>
      <c r="E14" s="39">
        <f>FINANCE!F32</f>
        <v>0</v>
      </c>
    </row>
    <row r="15" spans="1:5" ht="15.75">
      <c r="A15" s="19" t="s">
        <v>19</v>
      </c>
      <c r="B15" s="40" t="s">
        <v>5</v>
      </c>
      <c r="C15" s="50">
        <f>FINANCE!D33</f>
        <v>-7340</v>
      </c>
      <c r="D15" s="50">
        <f>FINANCE!E33</f>
        <v>-7340</v>
      </c>
      <c r="E15" s="39">
        <f>FINANCE!F33</f>
        <v>-7340</v>
      </c>
    </row>
    <row r="16" spans="1:5" ht="15.75">
      <c r="A16" s="45"/>
      <c r="B16" s="51" t="s">
        <v>6</v>
      </c>
      <c r="C16" s="50">
        <f>FINANCE!D34</f>
        <v>0</v>
      </c>
      <c r="D16" s="50">
        <f>FINANCE!E34</f>
        <v>0</v>
      </c>
      <c r="E16" s="39">
        <f>FINANCE!F34</f>
        <v>0</v>
      </c>
    </row>
    <row r="17" spans="1:5" ht="15.75">
      <c r="A17" s="54"/>
      <c r="B17" s="40" t="s">
        <v>4</v>
      </c>
      <c r="C17" s="58">
        <f>LEGAL!D20</f>
        <v>0</v>
      </c>
      <c r="D17" s="58">
        <f>LEGAL!E20</f>
        <v>0</v>
      </c>
      <c r="E17" s="58">
        <f>LEGAL!F20</f>
        <v>0</v>
      </c>
    </row>
    <row r="18" spans="1:5" ht="15.75">
      <c r="A18" s="19" t="s">
        <v>10</v>
      </c>
      <c r="B18" s="40" t="s">
        <v>5</v>
      </c>
      <c r="C18" s="11">
        <f>LEGAL!D21</f>
        <v>-7620</v>
      </c>
      <c r="D18" s="11">
        <f>LEGAL!E21</f>
        <v>-7620</v>
      </c>
      <c r="E18" s="11">
        <f>LEGAL!F21</f>
        <v>-7620</v>
      </c>
    </row>
    <row r="19" spans="1:5" ht="15.75">
      <c r="A19" s="56"/>
      <c r="B19" s="51" t="s">
        <v>6</v>
      </c>
      <c r="C19" s="12">
        <f>LEGAL!D22</f>
        <v>0</v>
      </c>
      <c r="D19" s="12">
        <f>LEGAL!E22</f>
        <v>0</v>
      </c>
      <c r="E19" s="12">
        <f>LEGAL!F22</f>
        <v>0</v>
      </c>
    </row>
    <row r="20" spans="1:5" ht="15.75">
      <c r="A20" s="55"/>
      <c r="B20" s="40"/>
      <c r="C20" s="11"/>
      <c r="D20" s="11"/>
      <c r="E20" s="11"/>
    </row>
    <row r="21" spans="1:5" ht="15.75">
      <c r="A21" s="19" t="s">
        <v>32</v>
      </c>
      <c r="B21" s="2" t="s">
        <v>4</v>
      </c>
      <c r="C21" s="11">
        <f>PLANNING!D50</f>
        <v>0</v>
      </c>
      <c r="D21" s="11">
        <f>PLANNING!E50</f>
        <v>0</v>
      </c>
      <c r="E21" s="11">
        <f>PLANNING!F50</f>
        <v>0</v>
      </c>
    </row>
    <row r="22" spans="1:5" ht="15.75">
      <c r="A22" s="19" t="s">
        <v>35</v>
      </c>
      <c r="B22" s="2" t="s">
        <v>5</v>
      </c>
      <c r="C22" s="11">
        <f>PLANNING!D51</f>
        <v>3060</v>
      </c>
      <c r="D22" s="11">
        <f>PLANNING!E51</f>
        <v>3060</v>
      </c>
      <c r="E22" s="11">
        <f>PLANNING!F51</f>
        <v>3060</v>
      </c>
    </row>
    <row r="23" spans="1:5" ht="15.75">
      <c r="A23" s="56"/>
      <c r="B23" s="3" t="s">
        <v>6</v>
      </c>
      <c r="C23" s="12">
        <f>PLANNING!D52</f>
        <v>0</v>
      </c>
      <c r="D23" s="12">
        <f>PLANNING!E52</f>
        <v>0</v>
      </c>
      <c r="E23" s="12">
        <f>PLANNING!F52</f>
        <v>0</v>
      </c>
    </row>
    <row r="24" spans="1:5" ht="15.75">
      <c r="A24" s="22"/>
      <c r="B24" s="59" t="s">
        <v>4</v>
      </c>
      <c r="C24" s="18">
        <f>C11+C14+C17+C21</f>
        <v>0</v>
      </c>
      <c r="D24" s="18">
        <f aca="true" t="shared" si="0" ref="D24:E26">D11+D14+D17+D21</f>
        <v>0</v>
      </c>
      <c r="E24" s="18">
        <f t="shared" si="0"/>
        <v>0</v>
      </c>
    </row>
    <row r="25" spans="1:5" ht="15.75">
      <c r="A25" s="19" t="s">
        <v>33</v>
      </c>
      <c r="B25" s="59" t="s">
        <v>5</v>
      </c>
      <c r="C25" s="18">
        <f>C12+C15+C18+C22</f>
        <v>-65730</v>
      </c>
      <c r="D25" s="18">
        <f>D12+D15+D18+D22</f>
        <v>-80730</v>
      </c>
      <c r="E25" s="18">
        <f>E12+E15+E18+E22</f>
        <v>-80730</v>
      </c>
    </row>
    <row r="26" spans="1:5" ht="16.5" thickBot="1">
      <c r="A26" s="62"/>
      <c r="B26" s="63" t="s">
        <v>6</v>
      </c>
      <c r="C26" s="60">
        <f>C13+C16+C19+C23</f>
        <v>0</v>
      </c>
      <c r="D26" s="60">
        <f t="shared" si="0"/>
        <v>0</v>
      </c>
      <c r="E26" s="60">
        <f t="shared" si="0"/>
        <v>0</v>
      </c>
    </row>
    <row r="27" ht="13.5" thickTop="1"/>
    <row r="28" ht="15.75">
      <c r="A28" s="90" t="s">
        <v>135</v>
      </c>
    </row>
    <row r="29" ht="15.75">
      <c r="A29" s="9" t="s">
        <v>136</v>
      </c>
    </row>
    <row r="30" ht="15.75">
      <c r="A30" s="9" t="s">
        <v>137</v>
      </c>
    </row>
    <row r="31" ht="15.75">
      <c r="A31" s="9" t="s">
        <v>138</v>
      </c>
    </row>
  </sheetData>
  <mergeCells count="4">
    <mergeCell ref="A1:E1"/>
    <mergeCell ref="A3:E3"/>
    <mergeCell ref="A5:E5"/>
    <mergeCell ref="C7:E7"/>
  </mergeCells>
  <printOptions horizontalCentered="1"/>
  <pageMargins left="0.6299212598425197" right="0.5118110236220472" top="0.6692913385826772" bottom="0.984251968503937" header="0.31496062992125984" footer="0.5118110236220472"/>
  <pageSetup fitToHeight="1" fitToWidth="1" horizontalDpi="600" verticalDpi="600" orientation="portrait" paperSize="9" r:id="rId1"/>
  <headerFooter alignWithMargins="0">
    <oddHeader>&amp;R&amp;"Arial,Bold"&amp;12AGENDA ITEM NO. 10a.  
APPENDIX 2</oddHeader>
    <oddFooter>&amp;LCouncil 1/3/06&amp;R AGENDA ITEM NO. 10a
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6">
      <selection activeCell="G5" sqref="G5"/>
    </sheetView>
  </sheetViews>
  <sheetFormatPr defaultColWidth="9.140625" defaultRowHeight="12.75"/>
  <cols>
    <col min="1" max="1" width="5.8515625" style="15" customWidth="1"/>
    <col min="2" max="2" width="47.7109375" style="1" customWidth="1"/>
    <col min="3" max="3" width="5.140625" style="1" customWidth="1"/>
    <col min="4" max="6" width="10.8515625" style="1" customWidth="1"/>
    <col min="7" max="16384" width="9.140625" style="1" customWidth="1"/>
  </cols>
  <sheetData>
    <row r="1" spans="1:6" ht="13.5" customHeight="1">
      <c r="A1" s="99" t="s">
        <v>7</v>
      </c>
      <c r="B1" s="99"/>
      <c r="C1" s="99"/>
      <c r="D1" s="99"/>
      <c r="E1" s="99"/>
      <c r="F1" s="99"/>
    </row>
    <row r="2" spans="2:5" ht="9" customHeight="1">
      <c r="B2" s="46"/>
      <c r="C2" s="46"/>
      <c r="D2" s="46"/>
      <c r="E2" s="46"/>
    </row>
    <row r="3" spans="1:6" ht="15" customHeight="1">
      <c r="A3" s="99" t="s">
        <v>53</v>
      </c>
      <c r="B3" s="99"/>
      <c r="C3" s="99"/>
      <c r="D3" s="99"/>
      <c r="E3" s="99"/>
      <c r="F3" s="99"/>
    </row>
    <row r="4" spans="2:5" ht="12.75">
      <c r="B4" s="46"/>
      <c r="C4" s="46"/>
      <c r="D4" s="46"/>
      <c r="E4" s="46"/>
    </row>
    <row r="5" spans="1:6" ht="15.75" customHeight="1">
      <c r="A5" s="99" t="s">
        <v>60</v>
      </c>
      <c r="B5" s="99"/>
      <c r="C5" s="99"/>
      <c r="D5" s="99"/>
      <c r="E5" s="99"/>
      <c r="F5" s="99"/>
    </row>
    <row r="6" spans="2:5" ht="12.75">
      <c r="B6" s="46"/>
      <c r="C6" s="46"/>
      <c r="D6" s="46"/>
      <c r="E6" s="46"/>
    </row>
    <row r="7" spans="1:6" ht="12.75">
      <c r="A7" s="6"/>
      <c r="B7" s="74"/>
      <c r="C7" s="96" t="s">
        <v>8</v>
      </c>
      <c r="D7" s="97"/>
      <c r="E7" s="97"/>
      <c r="F7" s="98"/>
    </row>
    <row r="8" spans="1:6" ht="12.75">
      <c r="A8" s="4" t="s">
        <v>130</v>
      </c>
      <c r="B8" s="75" t="s">
        <v>0</v>
      </c>
      <c r="C8" s="76" t="s">
        <v>2</v>
      </c>
      <c r="D8" s="76" t="s">
        <v>54</v>
      </c>
      <c r="E8" s="76" t="s">
        <v>61</v>
      </c>
      <c r="F8" s="76" t="s">
        <v>62</v>
      </c>
    </row>
    <row r="9" spans="1:6" ht="12.75">
      <c r="A9" s="4" t="s">
        <v>131</v>
      </c>
      <c r="B9" s="75" t="s">
        <v>1</v>
      </c>
      <c r="C9" s="76"/>
      <c r="D9" s="77" t="s">
        <v>3</v>
      </c>
      <c r="E9" s="77" t="s">
        <v>3</v>
      </c>
      <c r="F9" s="77" t="s">
        <v>3</v>
      </c>
    </row>
    <row r="10" spans="1:6" s="9" customFormat="1" ht="15.75" customHeight="1" thickBot="1">
      <c r="A10" s="34"/>
      <c r="B10" s="78"/>
      <c r="C10" s="79"/>
      <c r="D10" s="80"/>
      <c r="E10" s="80"/>
      <c r="F10" s="80"/>
    </row>
    <row r="11" spans="1:6" s="9" customFormat="1" ht="16.5" thickTop="1">
      <c r="A11" s="38" t="s">
        <v>57</v>
      </c>
      <c r="B11" s="65" t="s">
        <v>40</v>
      </c>
      <c r="C11" s="40" t="s">
        <v>4</v>
      </c>
      <c r="D11" s="36">
        <v>0</v>
      </c>
      <c r="E11" s="36">
        <v>0</v>
      </c>
      <c r="F11" s="36">
        <v>0</v>
      </c>
    </row>
    <row r="12" spans="1:6" s="9" customFormat="1" ht="15.75">
      <c r="A12" s="2"/>
      <c r="B12" s="66" t="s">
        <v>63</v>
      </c>
      <c r="C12" s="40" t="s">
        <v>5</v>
      </c>
      <c r="D12" s="36">
        <v>-4770</v>
      </c>
      <c r="E12" s="39">
        <f>+D12</f>
        <v>-4770</v>
      </c>
      <c r="F12" s="39">
        <f>+E12</f>
        <v>-4770</v>
      </c>
    </row>
    <row r="13" spans="1:6" s="9" customFormat="1" ht="15.75">
      <c r="A13" s="3"/>
      <c r="B13" s="67" t="s">
        <v>64</v>
      </c>
      <c r="C13" s="51" t="s">
        <v>6</v>
      </c>
      <c r="D13" s="37">
        <v>0</v>
      </c>
      <c r="E13" s="37">
        <v>0</v>
      </c>
      <c r="F13" s="37">
        <v>0</v>
      </c>
    </row>
    <row r="14" spans="1:6" s="9" customFormat="1" ht="15.75">
      <c r="A14" s="38" t="s">
        <v>58</v>
      </c>
      <c r="B14" s="65" t="s">
        <v>41</v>
      </c>
      <c r="C14" s="40" t="s">
        <v>4</v>
      </c>
      <c r="D14" s="36">
        <v>0</v>
      </c>
      <c r="E14" s="36">
        <v>0</v>
      </c>
      <c r="F14" s="36">
        <v>0</v>
      </c>
    </row>
    <row r="15" spans="1:6" s="9" customFormat="1" ht="15.75">
      <c r="A15" s="2"/>
      <c r="B15" s="66" t="s">
        <v>65</v>
      </c>
      <c r="C15" s="40" t="s">
        <v>5</v>
      </c>
      <c r="D15" s="36">
        <f>-23000*0.03</f>
        <v>-690</v>
      </c>
      <c r="E15" s="39">
        <f>+D15</f>
        <v>-690</v>
      </c>
      <c r="F15" s="39">
        <f>+E15</f>
        <v>-690</v>
      </c>
    </row>
    <row r="16" spans="1:6" s="9" customFormat="1" ht="15.75">
      <c r="A16" s="3"/>
      <c r="B16" s="67" t="s">
        <v>39</v>
      </c>
      <c r="C16" s="51" t="s">
        <v>6</v>
      </c>
      <c r="D16" s="37">
        <v>0</v>
      </c>
      <c r="E16" s="37">
        <v>0</v>
      </c>
      <c r="F16" s="37">
        <v>0</v>
      </c>
    </row>
    <row r="17" spans="1:6" s="9" customFormat="1" ht="15.75">
      <c r="A17" s="38" t="s">
        <v>59</v>
      </c>
      <c r="B17" s="65" t="s">
        <v>42</v>
      </c>
      <c r="C17" s="40" t="s">
        <v>4</v>
      </c>
      <c r="D17" s="36">
        <v>0</v>
      </c>
      <c r="E17" s="36">
        <v>0</v>
      </c>
      <c r="F17" s="36">
        <v>0</v>
      </c>
    </row>
    <row r="18" spans="1:6" s="9" customFormat="1" ht="15.75">
      <c r="A18" s="2"/>
      <c r="B18" s="66" t="s">
        <v>65</v>
      </c>
      <c r="C18" s="40" t="s">
        <v>5</v>
      </c>
      <c r="D18" s="36">
        <v>-1190</v>
      </c>
      <c r="E18" s="39">
        <f>+D18</f>
        <v>-1190</v>
      </c>
      <c r="F18" s="39">
        <f>+E18</f>
        <v>-1190</v>
      </c>
    </row>
    <row r="19" spans="1:6" s="9" customFormat="1" ht="15.75">
      <c r="A19" s="3"/>
      <c r="B19" s="67" t="s">
        <v>39</v>
      </c>
      <c r="C19" s="51" t="s">
        <v>6</v>
      </c>
      <c r="D19" s="37">
        <v>0</v>
      </c>
      <c r="E19" s="37">
        <v>0</v>
      </c>
      <c r="F19" s="37">
        <v>0</v>
      </c>
    </row>
    <row r="20" spans="1:6" s="9" customFormat="1" ht="15.75">
      <c r="A20" s="38" t="s">
        <v>66</v>
      </c>
      <c r="B20" s="65" t="s">
        <v>44</v>
      </c>
      <c r="C20" s="40" t="s">
        <v>4</v>
      </c>
      <c r="D20" s="40"/>
      <c r="E20" s="40"/>
      <c r="F20" s="40"/>
    </row>
    <row r="21" spans="1:6" s="9" customFormat="1" ht="15.75">
      <c r="A21" s="2"/>
      <c r="B21" s="66" t="s">
        <v>65</v>
      </c>
      <c r="C21" s="40" t="s">
        <v>5</v>
      </c>
      <c r="D21" s="36">
        <f>-4000*0.03</f>
        <v>-120</v>
      </c>
      <c r="E21" s="39">
        <f>+D21</f>
        <v>-120</v>
      </c>
      <c r="F21" s="39">
        <f>+E21</f>
        <v>-120</v>
      </c>
    </row>
    <row r="22" spans="1:6" s="9" customFormat="1" ht="15.75">
      <c r="A22" s="3"/>
      <c r="B22" s="67" t="s">
        <v>39</v>
      </c>
      <c r="C22" s="51" t="s">
        <v>6</v>
      </c>
      <c r="D22" s="37"/>
      <c r="E22" s="37"/>
      <c r="F22" s="37">
        <v>0</v>
      </c>
    </row>
    <row r="23" spans="1:6" s="9" customFormat="1" ht="15.75">
      <c r="A23" s="20" t="s">
        <v>76</v>
      </c>
      <c r="B23" s="65" t="s">
        <v>43</v>
      </c>
      <c r="C23" s="40" t="s">
        <v>4</v>
      </c>
      <c r="D23" s="36"/>
      <c r="E23" s="36"/>
      <c r="F23" s="36"/>
    </row>
    <row r="24" spans="1:6" s="9" customFormat="1" ht="15.75">
      <c r="A24" s="20"/>
      <c r="B24" s="66" t="s">
        <v>65</v>
      </c>
      <c r="C24" s="40" t="s">
        <v>5</v>
      </c>
      <c r="D24" s="36">
        <v>-410</v>
      </c>
      <c r="E24" s="36">
        <f>+D24</f>
        <v>-410</v>
      </c>
      <c r="F24" s="36">
        <f>+E24</f>
        <v>-410</v>
      </c>
    </row>
    <row r="25" spans="1:6" s="9" customFormat="1" ht="15.75">
      <c r="A25" s="3"/>
      <c r="B25" s="67" t="s">
        <v>39</v>
      </c>
      <c r="C25" s="51" t="s">
        <v>6</v>
      </c>
      <c r="D25" s="37"/>
      <c r="E25" s="37"/>
      <c r="F25" s="37"/>
    </row>
    <row r="26" spans="1:6" s="9" customFormat="1" ht="15.75">
      <c r="A26" s="20" t="s">
        <v>77</v>
      </c>
      <c r="B26" s="68" t="s">
        <v>78</v>
      </c>
      <c r="C26" s="40" t="s">
        <v>4</v>
      </c>
      <c r="D26" s="36"/>
      <c r="E26" s="36"/>
      <c r="F26" s="36"/>
    </row>
    <row r="27" spans="1:6" s="9" customFormat="1" ht="15.75">
      <c r="A27" s="2"/>
      <c r="B27" s="66" t="s">
        <v>65</v>
      </c>
      <c r="C27" s="40" t="s">
        <v>5</v>
      </c>
      <c r="D27" s="36">
        <v>-380</v>
      </c>
      <c r="E27" s="36">
        <f>+D27</f>
        <v>-380</v>
      </c>
      <c r="F27" s="36">
        <f>+E27</f>
        <v>-380</v>
      </c>
    </row>
    <row r="28" spans="1:6" s="9" customFormat="1" ht="15.75">
      <c r="A28" s="3"/>
      <c r="B28" s="67" t="s">
        <v>39</v>
      </c>
      <c r="C28" s="51" t="s">
        <v>6</v>
      </c>
      <c r="D28" s="37"/>
      <c r="E28" s="37"/>
      <c r="F28" s="37"/>
    </row>
    <row r="29" spans="1:6" s="9" customFormat="1" ht="15.75">
      <c r="A29" s="20" t="s">
        <v>73</v>
      </c>
      <c r="B29" s="65" t="s">
        <v>48</v>
      </c>
      <c r="C29" s="40" t="s">
        <v>4</v>
      </c>
      <c r="D29" s="36"/>
      <c r="E29" s="36"/>
      <c r="F29" s="36"/>
    </row>
    <row r="30" spans="1:6" s="9" customFormat="1" ht="15.75">
      <c r="A30" s="2"/>
      <c r="B30" s="66" t="s">
        <v>74</v>
      </c>
      <c r="C30" s="40" t="s">
        <v>5</v>
      </c>
      <c r="D30" s="36">
        <v>-15000</v>
      </c>
      <c r="E30" s="36">
        <v>-30000</v>
      </c>
      <c r="F30" s="36">
        <v>-30000</v>
      </c>
    </row>
    <row r="31" spans="1:6" s="9" customFormat="1" ht="15.75">
      <c r="A31" s="2"/>
      <c r="B31" s="89" t="s">
        <v>133</v>
      </c>
      <c r="C31" s="40" t="s">
        <v>6</v>
      </c>
      <c r="D31" s="36"/>
      <c r="E31" s="36"/>
      <c r="F31" s="36"/>
    </row>
    <row r="32" spans="1:6" s="9" customFormat="1" ht="15.75">
      <c r="A32" s="3"/>
      <c r="B32" s="67" t="s">
        <v>134</v>
      </c>
      <c r="C32" s="51"/>
      <c r="D32" s="37"/>
      <c r="E32" s="37"/>
      <c r="F32" s="37"/>
    </row>
    <row r="33" spans="1:6" s="9" customFormat="1" ht="15.75">
      <c r="A33" s="20" t="s">
        <v>67</v>
      </c>
      <c r="B33" s="65" t="s">
        <v>45</v>
      </c>
      <c r="C33" s="40" t="s">
        <v>4</v>
      </c>
      <c r="D33" s="36">
        <v>0</v>
      </c>
      <c r="E33" s="36">
        <v>0</v>
      </c>
      <c r="F33" s="36">
        <v>0</v>
      </c>
    </row>
    <row r="34" spans="1:6" s="9" customFormat="1" ht="15.75">
      <c r="A34" s="20"/>
      <c r="B34" s="66" t="s">
        <v>65</v>
      </c>
      <c r="C34" s="40" t="s">
        <v>5</v>
      </c>
      <c r="D34" s="36">
        <v>-520</v>
      </c>
      <c r="E34" s="39">
        <f>+D34</f>
        <v>-520</v>
      </c>
      <c r="F34" s="39">
        <f>+E34</f>
        <v>-520</v>
      </c>
    </row>
    <row r="35" spans="1:6" s="9" customFormat="1" ht="15.75">
      <c r="A35" s="3"/>
      <c r="B35" s="67" t="s">
        <v>39</v>
      </c>
      <c r="C35" s="51" t="s">
        <v>6</v>
      </c>
      <c r="D35" s="37">
        <v>0</v>
      </c>
      <c r="E35" s="37">
        <v>0</v>
      </c>
      <c r="F35" s="37">
        <v>0</v>
      </c>
    </row>
    <row r="36" spans="1:6" s="9" customFormat="1" ht="15.75">
      <c r="A36" s="38" t="s">
        <v>79</v>
      </c>
      <c r="B36" s="65" t="s">
        <v>46</v>
      </c>
      <c r="C36" s="40" t="s">
        <v>4</v>
      </c>
      <c r="D36" s="36"/>
      <c r="E36" s="36"/>
      <c r="F36" s="36"/>
    </row>
    <row r="37" spans="1:6" s="9" customFormat="1" ht="15.75">
      <c r="A37" s="2"/>
      <c r="B37" s="66" t="s">
        <v>68</v>
      </c>
      <c r="C37" s="40" t="s">
        <v>5</v>
      </c>
      <c r="D37" s="36">
        <v>-560</v>
      </c>
      <c r="E37" s="39">
        <f>+D37</f>
        <v>-560</v>
      </c>
      <c r="F37" s="39">
        <f>+E37</f>
        <v>-560</v>
      </c>
    </row>
    <row r="38" spans="1:6" s="9" customFormat="1" ht="15.75">
      <c r="A38" s="3"/>
      <c r="B38" s="69"/>
      <c r="C38" s="51" t="s">
        <v>6</v>
      </c>
      <c r="D38" s="37"/>
      <c r="E38" s="37"/>
      <c r="F38" s="37"/>
    </row>
    <row r="39" spans="1:6" s="9" customFormat="1" ht="15.75">
      <c r="A39" s="20" t="s">
        <v>56</v>
      </c>
      <c r="B39" s="65" t="s">
        <v>38</v>
      </c>
      <c r="C39" s="40" t="s">
        <v>4</v>
      </c>
      <c r="D39" s="36"/>
      <c r="E39" s="36"/>
      <c r="F39" s="36"/>
    </row>
    <row r="40" spans="1:6" s="9" customFormat="1" ht="15.75">
      <c r="A40" s="2"/>
      <c r="B40" s="66" t="s">
        <v>115</v>
      </c>
      <c r="C40" s="40" t="s">
        <v>5</v>
      </c>
      <c r="D40" s="36">
        <f>-368750*0.08</f>
        <v>-29500</v>
      </c>
      <c r="E40" s="36">
        <f>+D40</f>
        <v>-29500</v>
      </c>
      <c r="F40" s="36">
        <f>+E40</f>
        <v>-29500</v>
      </c>
    </row>
    <row r="41" spans="1:6" s="9" customFormat="1" ht="15.75">
      <c r="A41" s="3"/>
      <c r="B41" s="67" t="s">
        <v>114</v>
      </c>
      <c r="C41" s="51" t="s">
        <v>6</v>
      </c>
      <c r="D41" s="37"/>
      <c r="E41" s="37"/>
      <c r="F41" s="37"/>
    </row>
    <row r="42" spans="1:6" s="9" customFormat="1" ht="15.75">
      <c r="A42" s="20" t="s">
        <v>69</v>
      </c>
      <c r="B42" s="65" t="s">
        <v>132</v>
      </c>
      <c r="C42" s="40" t="s">
        <v>4</v>
      </c>
      <c r="D42" s="36"/>
      <c r="E42" s="36"/>
      <c r="F42" s="36"/>
    </row>
    <row r="43" spans="1:6" s="9" customFormat="1" ht="15.75">
      <c r="A43" s="2"/>
      <c r="B43" s="66" t="s">
        <v>65</v>
      </c>
      <c r="C43" s="40" t="s">
        <v>5</v>
      </c>
      <c r="D43" s="36">
        <v>-520</v>
      </c>
      <c r="E43" s="36">
        <f>+D43</f>
        <v>-520</v>
      </c>
      <c r="F43" s="36">
        <f>+E43</f>
        <v>-520</v>
      </c>
    </row>
    <row r="44" spans="1:6" s="9" customFormat="1" ht="15.75">
      <c r="A44" s="3"/>
      <c r="B44" s="67" t="s">
        <v>39</v>
      </c>
      <c r="C44" s="51" t="s">
        <v>6</v>
      </c>
      <c r="D44" s="37"/>
      <c r="E44" s="37"/>
      <c r="F44" s="37"/>
    </row>
    <row r="45" spans="1:6" s="9" customFormat="1" ht="15.75">
      <c r="A45" s="20" t="s">
        <v>70</v>
      </c>
      <c r="B45" s="65" t="s">
        <v>47</v>
      </c>
      <c r="C45" s="40" t="s">
        <v>4</v>
      </c>
      <c r="D45" s="36"/>
      <c r="E45" s="36"/>
      <c r="F45" s="36"/>
    </row>
    <row r="46" spans="1:6" s="9" customFormat="1" ht="15.75">
      <c r="A46" s="2"/>
      <c r="B46" s="66" t="s">
        <v>71</v>
      </c>
      <c r="C46" s="40" t="s">
        <v>5</v>
      </c>
      <c r="D46" s="36">
        <v>-170</v>
      </c>
      <c r="E46" s="36">
        <f>+D46</f>
        <v>-170</v>
      </c>
      <c r="F46" s="36">
        <f>+E46</f>
        <v>-170</v>
      </c>
    </row>
    <row r="47" spans="1:6" s="9" customFormat="1" ht="15.75">
      <c r="A47" s="3"/>
      <c r="B47" s="67" t="s">
        <v>72</v>
      </c>
      <c r="C47" s="51" t="s">
        <v>6</v>
      </c>
      <c r="D47" s="37"/>
      <c r="E47" s="37"/>
      <c r="F47" s="37"/>
    </row>
    <row r="48" spans="1:6" s="9" customFormat="1" ht="15.75">
      <c r="A48" s="41"/>
      <c r="B48" s="25"/>
      <c r="C48" s="20" t="s">
        <v>4</v>
      </c>
      <c r="D48" s="42">
        <f>D45+D42+D36+D33+D20+D26+D23+D17+D14+D11+D39</f>
        <v>0</v>
      </c>
      <c r="E48" s="42">
        <f>E45+E42+E36+E33+E20+E26+E23+E17+E14+E11+E39</f>
        <v>0</v>
      </c>
      <c r="F48" s="42">
        <f>F45+F42+F36+F33+F20+F26+F23+F17+F14+F11+F39</f>
        <v>0</v>
      </c>
    </row>
    <row r="49" spans="1:6" ht="15.75">
      <c r="A49" s="43"/>
      <c r="B49" s="19" t="s">
        <v>75</v>
      </c>
      <c r="C49" s="20" t="s">
        <v>5</v>
      </c>
      <c r="D49" s="42">
        <f>D46+D43+D37+D34+D21+D27+D24+D18+D15+D12+D40+D30</f>
        <v>-53830</v>
      </c>
      <c r="E49" s="42">
        <f>E46+E43+E37+E34+E21+E27+E24+E18+E15+E12+E40+E30</f>
        <v>-68830</v>
      </c>
      <c r="F49" s="42">
        <f>F46+F43+F37+F34+F21+F27+F24+F18+F15+F12+F40+F30</f>
        <v>-68830</v>
      </c>
    </row>
    <row r="50" spans="1:6" ht="15.75">
      <c r="A50" s="44"/>
      <c r="B50" s="45"/>
      <c r="C50" s="21" t="s">
        <v>6</v>
      </c>
      <c r="D50" s="70">
        <f>D47+D44+D38+D35+D22+D28+D25+D19+D16+D13+D41</f>
        <v>0</v>
      </c>
      <c r="E50" s="70">
        <f>E47+E44+E38+E35+E22+E28+E25+E19+E16+E13+E41</f>
        <v>0</v>
      </c>
      <c r="F50" s="70">
        <f>F47+F44+F38+F35+F22+F28+F25+F19+F16+F13+F41</f>
        <v>0</v>
      </c>
    </row>
    <row r="51" spans="4:5" ht="12.75">
      <c r="D51" s="46"/>
      <c r="E51" s="46"/>
    </row>
    <row r="52" spans="4:5" ht="12.75">
      <c r="D52" s="46"/>
      <c r="E52" s="46"/>
    </row>
    <row r="53" spans="4:5" ht="12.75">
      <c r="D53" s="46"/>
      <c r="E53" s="46"/>
    </row>
    <row r="54" spans="4:5" ht="12.75">
      <c r="D54" s="46"/>
      <c r="E54" s="46"/>
    </row>
    <row r="55" spans="4:5" ht="12.75">
      <c r="D55" s="46"/>
      <c r="E55" s="46"/>
    </row>
    <row r="56" spans="4:5" ht="12.75">
      <c r="D56" s="46"/>
      <c r="E56" s="46"/>
    </row>
    <row r="57" spans="4:5" ht="12.75">
      <c r="D57" s="46"/>
      <c r="E57" s="46"/>
    </row>
  </sheetData>
  <mergeCells count="4">
    <mergeCell ref="C7:F7"/>
    <mergeCell ref="A1:F1"/>
    <mergeCell ref="A3:F3"/>
    <mergeCell ref="A5:F5"/>
  </mergeCells>
  <printOptions horizontalCentered="1"/>
  <pageMargins left="0.2362204724409449" right="0.2755905511811024" top="0.5511811023622047" bottom="0.5118110236220472" header="0.2362204724409449" footer="0.5118110236220472"/>
  <pageSetup horizontalDpi="600" verticalDpi="600" orientation="portrait" paperSize="9" r:id="rId1"/>
  <headerFooter alignWithMargins="0">
    <oddHeader>&amp;R&amp;"Arial,Bold"&amp;12AGENDA ITEM NO. 10a 
APPENDIX  2</oddHeader>
    <oddFooter>&amp;LCouncil 1/3/06&amp;RAGENDA ITEM NO. 10a  
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3">
      <selection activeCell="B21" sqref="B21"/>
    </sheetView>
  </sheetViews>
  <sheetFormatPr defaultColWidth="9.140625" defaultRowHeight="12.75"/>
  <cols>
    <col min="1" max="1" width="5.8515625" style="15" customWidth="1"/>
    <col min="2" max="2" width="47.7109375" style="1" customWidth="1"/>
    <col min="3" max="3" width="5.140625" style="1" customWidth="1"/>
    <col min="4" max="6" width="10.8515625" style="1" customWidth="1"/>
    <col min="7" max="16384" width="9.140625" style="1" customWidth="1"/>
  </cols>
  <sheetData>
    <row r="1" spans="1:6" ht="15.75">
      <c r="A1" s="100" t="s">
        <v>7</v>
      </c>
      <c r="B1" s="100"/>
      <c r="C1" s="100"/>
      <c r="D1" s="100"/>
      <c r="E1" s="100"/>
      <c r="F1" s="100"/>
    </row>
    <row r="2" ht="9.75" customHeight="1"/>
    <row r="3" spans="1:6" ht="15.75">
      <c r="A3" s="101" t="s">
        <v>53</v>
      </c>
      <c r="B3" s="101"/>
      <c r="C3" s="101"/>
      <c r="D3" s="101"/>
      <c r="E3" s="101"/>
      <c r="F3" s="101"/>
    </row>
    <row r="4" spans="1:6" ht="9" customHeight="1">
      <c r="A4" s="64"/>
      <c r="B4" s="64"/>
      <c r="C4" s="64"/>
      <c r="D4" s="64"/>
      <c r="E4" s="64"/>
      <c r="F4" s="64"/>
    </row>
    <row r="5" spans="1:6" ht="15.75">
      <c r="A5" s="101" t="s">
        <v>19</v>
      </c>
      <c r="B5" s="101"/>
      <c r="C5" s="101"/>
      <c r="D5" s="101"/>
      <c r="E5" s="101"/>
      <c r="F5" s="101"/>
    </row>
    <row r="6" ht="9.75" customHeight="1"/>
    <row r="7" spans="1:6" ht="12.75">
      <c r="A7" s="6"/>
      <c r="B7" s="25"/>
      <c r="C7" s="25"/>
      <c r="D7" s="102" t="s">
        <v>8</v>
      </c>
      <c r="E7" s="103"/>
      <c r="F7" s="104"/>
    </row>
    <row r="8" spans="1:6" ht="12.75">
      <c r="A8" s="4" t="s">
        <v>130</v>
      </c>
      <c r="B8" s="5" t="s">
        <v>0</v>
      </c>
      <c r="C8" s="28"/>
      <c r="D8" s="48"/>
      <c r="E8" s="25"/>
      <c r="F8" s="6"/>
    </row>
    <row r="9" spans="1:6" ht="12.75">
      <c r="A9" s="4" t="s">
        <v>131</v>
      </c>
      <c r="B9" s="4" t="s">
        <v>1</v>
      </c>
      <c r="C9" s="4" t="s">
        <v>2</v>
      </c>
      <c r="D9" s="4" t="s">
        <v>9</v>
      </c>
      <c r="E9" s="4" t="s">
        <v>36</v>
      </c>
      <c r="F9" s="29" t="s">
        <v>55</v>
      </c>
    </row>
    <row r="10" spans="1:6" ht="13.5" thickBot="1">
      <c r="A10" s="23"/>
      <c r="B10" s="24"/>
      <c r="C10" s="23"/>
      <c r="D10" s="49" t="s">
        <v>3</v>
      </c>
      <c r="E10" s="23" t="s">
        <v>3</v>
      </c>
      <c r="F10" s="23" t="s">
        <v>3</v>
      </c>
    </row>
    <row r="11" spans="1:6" s="9" customFormat="1" ht="16.5" thickTop="1">
      <c r="A11" s="38" t="s">
        <v>84</v>
      </c>
      <c r="B11" s="27" t="s">
        <v>49</v>
      </c>
      <c r="C11" s="22"/>
      <c r="D11" s="83"/>
      <c r="E11" s="22"/>
      <c r="F11" s="22"/>
    </row>
    <row r="12" spans="1:6" s="9" customFormat="1" ht="15.75">
      <c r="A12" s="2"/>
      <c r="B12" s="7" t="s">
        <v>86</v>
      </c>
      <c r="C12" s="7"/>
      <c r="D12" s="11"/>
      <c r="E12" s="7"/>
      <c r="F12" s="7"/>
    </row>
    <row r="13" spans="1:6" s="9" customFormat="1" ht="15.75">
      <c r="A13" s="2"/>
      <c r="B13" s="7" t="s">
        <v>141</v>
      </c>
      <c r="C13" s="71"/>
      <c r="D13" s="11"/>
      <c r="E13" s="7"/>
      <c r="F13" s="7"/>
    </row>
    <row r="14" spans="1:6" s="9" customFormat="1" ht="15.75">
      <c r="A14" s="2"/>
      <c r="B14" s="7" t="s">
        <v>142</v>
      </c>
      <c r="C14" s="71"/>
      <c r="D14" s="11"/>
      <c r="E14" s="7"/>
      <c r="F14" s="7"/>
    </row>
    <row r="15" spans="1:6" s="9" customFormat="1" ht="15.75">
      <c r="A15" s="2"/>
      <c r="B15" s="7" t="s">
        <v>50</v>
      </c>
      <c r="C15" s="72" t="s">
        <v>4</v>
      </c>
      <c r="D15" s="11">
        <v>0</v>
      </c>
      <c r="E15" s="11">
        <v>0</v>
      </c>
      <c r="F15" s="11">
        <v>0</v>
      </c>
    </row>
    <row r="16" spans="1:6" s="9" customFormat="1" ht="15.75">
      <c r="A16" s="2"/>
      <c r="B16" s="7" t="s">
        <v>52</v>
      </c>
      <c r="C16" s="2" t="s">
        <v>5</v>
      </c>
      <c r="D16" s="11">
        <v>-7340</v>
      </c>
      <c r="E16" s="11">
        <v>-7340</v>
      </c>
      <c r="F16" s="11">
        <v>-7340</v>
      </c>
    </row>
    <row r="17" spans="1:6" s="9" customFormat="1" ht="18">
      <c r="A17" s="2"/>
      <c r="B17" s="31">
        <v>45</v>
      </c>
      <c r="C17" s="2" t="s">
        <v>6</v>
      </c>
      <c r="D17" s="11">
        <v>0</v>
      </c>
      <c r="E17" s="11">
        <v>0</v>
      </c>
      <c r="F17" s="11">
        <v>0</v>
      </c>
    </row>
    <row r="18" spans="1:6" s="9" customFormat="1" ht="15.75">
      <c r="A18" s="2"/>
      <c r="B18" s="7" t="s">
        <v>87</v>
      </c>
      <c r="C18" s="2"/>
      <c r="D18" s="11"/>
      <c r="E18" s="7"/>
      <c r="F18" s="7"/>
    </row>
    <row r="19" spans="1:6" s="9" customFormat="1" ht="15.75">
      <c r="A19" s="2"/>
      <c r="B19" s="7" t="s">
        <v>143</v>
      </c>
      <c r="C19" s="2"/>
      <c r="D19" s="11"/>
      <c r="E19" s="7"/>
      <c r="F19" s="7"/>
    </row>
    <row r="20" spans="1:6" s="9" customFormat="1" ht="15.75">
      <c r="A20" s="2"/>
      <c r="B20" s="7" t="s">
        <v>144</v>
      </c>
      <c r="C20" s="2"/>
      <c r="D20" s="11"/>
      <c r="E20" s="7"/>
      <c r="F20" s="7"/>
    </row>
    <row r="21" spans="1:6" s="9" customFormat="1" ht="15.75">
      <c r="A21" s="2"/>
      <c r="B21" s="7" t="s">
        <v>88</v>
      </c>
      <c r="C21" s="2"/>
      <c r="D21" s="11"/>
      <c r="E21" s="7"/>
      <c r="F21" s="7"/>
    </row>
    <row r="22" spans="1:6" s="9" customFormat="1" ht="15.75">
      <c r="A22" s="2"/>
      <c r="B22" s="7" t="s">
        <v>116</v>
      </c>
      <c r="C22" s="2"/>
      <c r="D22" s="11"/>
      <c r="E22" s="7"/>
      <c r="F22" s="7"/>
    </row>
    <row r="23" spans="1:6" s="9" customFormat="1" ht="15.75">
      <c r="A23" s="2"/>
      <c r="B23" s="7" t="s">
        <v>89</v>
      </c>
      <c r="C23" s="2"/>
      <c r="D23" s="11"/>
      <c r="E23" s="7"/>
      <c r="F23" s="7"/>
    </row>
    <row r="24" spans="1:6" s="9" customFormat="1" ht="15.75">
      <c r="A24" s="38" t="s">
        <v>101</v>
      </c>
      <c r="B24" s="27" t="s">
        <v>51</v>
      </c>
      <c r="C24" s="84" t="s">
        <v>4</v>
      </c>
      <c r="D24" s="58">
        <v>0</v>
      </c>
      <c r="E24" s="58">
        <v>0</v>
      </c>
      <c r="F24" s="58">
        <v>0</v>
      </c>
    </row>
    <row r="25" spans="1:6" s="9" customFormat="1" ht="15.75">
      <c r="A25" s="2"/>
      <c r="B25" s="7" t="s">
        <v>117</v>
      </c>
      <c r="C25" s="2" t="s">
        <v>5</v>
      </c>
      <c r="D25" s="11">
        <v>0</v>
      </c>
      <c r="E25" s="11">
        <v>0</v>
      </c>
      <c r="F25" s="11">
        <v>0</v>
      </c>
    </row>
    <row r="26" spans="1:6" s="9" customFormat="1" ht="15.75">
      <c r="A26" s="2"/>
      <c r="B26" s="7" t="s">
        <v>118</v>
      </c>
      <c r="C26" s="2" t="s">
        <v>6</v>
      </c>
      <c r="D26" s="11">
        <v>0</v>
      </c>
      <c r="E26" s="11">
        <v>0</v>
      </c>
      <c r="F26" s="11">
        <v>0</v>
      </c>
    </row>
    <row r="27" spans="1:6" s="9" customFormat="1" ht="15.75">
      <c r="A27" s="38" t="s">
        <v>100</v>
      </c>
      <c r="B27" s="88" t="s">
        <v>80</v>
      </c>
      <c r="C27" s="6"/>
      <c r="D27" s="87"/>
      <c r="E27" s="6"/>
      <c r="F27" s="6"/>
    </row>
    <row r="28" spans="1:6" s="9" customFormat="1" ht="15.75">
      <c r="A28" s="20"/>
      <c r="B28" s="82" t="s">
        <v>81</v>
      </c>
      <c r="C28" s="2" t="s">
        <v>4</v>
      </c>
      <c r="D28" s="86">
        <v>0</v>
      </c>
      <c r="E28" s="86">
        <v>0</v>
      </c>
      <c r="F28" s="86">
        <v>0</v>
      </c>
    </row>
    <row r="29" spans="1:6" s="9" customFormat="1" ht="15.75">
      <c r="A29" s="4"/>
      <c r="B29" s="82" t="s">
        <v>82</v>
      </c>
      <c r="C29" s="2" t="s">
        <v>5</v>
      </c>
      <c r="D29" s="86">
        <v>0</v>
      </c>
      <c r="E29" s="86">
        <v>0</v>
      </c>
      <c r="F29" s="86">
        <v>0</v>
      </c>
    </row>
    <row r="30" spans="1:6" s="9" customFormat="1" ht="15.75">
      <c r="A30" s="4"/>
      <c r="B30" s="82" t="s">
        <v>83</v>
      </c>
      <c r="C30" s="2" t="s">
        <v>6</v>
      </c>
      <c r="D30" s="86">
        <v>0</v>
      </c>
      <c r="E30" s="86">
        <v>0</v>
      </c>
      <c r="F30" s="86">
        <v>0</v>
      </c>
    </row>
    <row r="31" spans="1:6" s="9" customFormat="1" ht="15.75">
      <c r="A31" s="4"/>
      <c r="B31" s="82" t="s">
        <v>85</v>
      </c>
      <c r="C31" s="4"/>
      <c r="D31" s="81"/>
      <c r="E31" s="4"/>
      <c r="F31" s="4"/>
    </row>
    <row r="32" spans="1:6" s="9" customFormat="1" ht="15.75">
      <c r="A32" s="10"/>
      <c r="B32" s="85"/>
      <c r="C32" s="38" t="s">
        <v>4</v>
      </c>
      <c r="D32" s="17">
        <f aca="true" t="shared" si="0" ref="D32:F34">D15+D24</f>
        <v>0</v>
      </c>
      <c r="E32" s="17">
        <f t="shared" si="0"/>
        <v>0</v>
      </c>
      <c r="F32" s="17">
        <f t="shared" si="0"/>
        <v>0</v>
      </c>
    </row>
    <row r="33" spans="1:6" s="9" customFormat="1" ht="15.75">
      <c r="A33" s="2"/>
      <c r="B33" s="19" t="s">
        <v>25</v>
      </c>
      <c r="C33" s="20" t="s">
        <v>5</v>
      </c>
      <c r="D33" s="18">
        <f t="shared" si="0"/>
        <v>-7340</v>
      </c>
      <c r="E33" s="18">
        <f t="shared" si="0"/>
        <v>-7340</v>
      </c>
      <c r="F33" s="18">
        <f t="shared" si="0"/>
        <v>-7340</v>
      </c>
    </row>
    <row r="34" spans="1:6" s="9" customFormat="1" ht="16.5" thickBot="1">
      <c r="A34" s="3"/>
      <c r="B34" s="16"/>
      <c r="C34" s="21" t="s">
        <v>6</v>
      </c>
      <c r="D34" s="60">
        <f t="shared" si="0"/>
        <v>0</v>
      </c>
      <c r="E34" s="60">
        <f t="shared" si="0"/>
        <v>0</v>
      </c>
      <c r="F34" s="60">
        <f t="shared" si="0"/>
        <v>0</v>
      </c>
    </row>
    <row r="35" ht="13.5" thickTop="1">
      <c r="A35" s="1"/>
    </row>
  </sheetData>
  <mergeCells count="4">
    <mergeCell ref="A1:F1"/>
    <mergeCell ref="A3:F3"/>
    <mergeCell ref="D7:F7"/>
    <mergeCell ref="A5:F5"/>
  </mergeCells>
  <printOptions horizontalCentered="1"/>
  <pageMargins left="0.22" right="0.26" top="0.54" bottom="0.53" header="0.25" footer="0.5118110236220472"/>
  <pageSetup horizontalDpi="300" verticalDpi="300" orientation="portrait" paperSize="9" r:id="rId1"/>
  <headerFooter alignWithMargins="0">
    <oddHeader>&amp;R&amp;"Arial,Bold"&amp;12AGENDA ITEM NO. 10a 
APPENDIX 2&amp;"Arial,Regular"&amp;10
</oddHeader>
    <oddFooter>&amp;LCouncil 1/3/06 &amp;RAGENDA ITEM NO. 10a  
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9" sqref="B9"/>
    </sheetView>
  </sheetViews>
  <sheetFormatPr defaultColWidth="9.140625" defaultRowHeight="12.75"/>
  <cols>
    <col min="1" max="1" width="5.8515625" style="15" customWidth="1"/>
    <col min="2" max="2" width="47.7109375" style="1" customWidth="1"/>
    <col min="3" max="3" width="5.140625" style="1" customWidth="1"/>
    <col min="4" max="5" width="10.8515625" style="1" customWidth="1"/>
    <col min="6" max="6" width="10.7109375" style="1" customWidth="1"/>
    <col min="7" max="16384" width="9.140625" style="1" customWidth="1"/>
  </cols>
  <sheetData>
    <row r="1" spans="1:6" ht="15.75">
      <c r="A1" s="100" t="s">
        <v>7</v>
      </c>
      <c r="B1" s="100"/>
      <c r="C1" s="100"/>
      <c r="D1" s="100"/>
      <c r="E1" s="100"/>
      <c r="F1" s="100"/>
    </row>
    <row r="2" ht="9.75" customHeight="1"/>
    <row r="3" spans="1:6" ht="15.75">
      <c r="A3" s="101" t="s">
        <v>53</v>
      </c>
      <c r="B3" s="101"/>
      <c r="C3" s="101"/>
      <c r="D3" s="101"/>
      <c r="E3" s="101"/>
      <c r="F3" s="101"/>
    </row>
    <row r="4" spans="1:6" ht="9" customHeight="1">
      <c r="A4" s="64"/>
      <c r="B4" s="64"/>
      <c r="C4" s="64"/>
      <c r="D4" s="64"/>
      <c r="E4" s="64"/>
      <c r="F4" s="64"/>
    </row>
    <row r="5" spans="1:6" ht="15.75">
      <c r="A5" s="101" t="s">
        <v>10</v>
      </c>
      <c r="B5" s="101"/>
      <c r="C5" s="101"/>
      <c r="D5" s="101"/>
      <c r="E5" s="101"/>
      <c r="F5" s="101"/>
    </row>
    <row r="6" ht="9.75" customHeight="1"/>
    <row r="7" spans="1:6" ht="12.75">
      <c r="A7" s="6"/>
      <c r="B7" s="25"/>
      <c r="C7" s="25"/>
      <c r="D7" s="102" t="s">
        <v>8</v>
      </c>
      <c r="E7" s="103"/>
      <c r="F7" s="104"/>
    </row>
    <row r="8" spans="1:6" ht="12.75">
      <c r="A8" s="4" t="s">
        <v>130</v>
      </c>
      <c r="B8" s="5" t="s">
        <v>0</v>
      </c>
      <c r="C8" s="28"/>
      <c r="D8" s="48"/>
      <c r="E8" s="25"/>
      <c r="F8" s="6"/>
    </row>
    <row r="9" spans="1:6" ht="12.75">
      <c r="A9" s="4" t="s">
        <v>131</v>
      </c>
      <c r="B9" s="4" t="s">
        <v>1</v>
      </c>
      <c r="C9" s="4" t="s">
        <v>2</v>
      </c>
      <c r="D9" s="4" t="s">
        <v>9</v>
      </c>
      <c r="E9" s="4" t="s">
        <v>36</v>
      </c>
      <c r="F9" s="29" t="s">
        <v>55</v>
      </c>
    </row>
    <row r="10" spans="1:6" ht="13.5" thickBot="1">
      <c r="A10" s="23"/>
      <c r="B10" s="24"/>
      <c r="C10" s="23"/>
      <c r="D10" s="49" t="s">
        <v>3</v>
      </c>
      <c r="E10" s="23" t="s">
        <v>3</v>
      </c>
      <c r="F10" s="23" t="s">
        <v>3</v>
      </c>
    </row>
    <row r="11" spans="1:6" ht="16.5" thickTop="1">
      <c r="A11" s="20" t="s">
        <v>102</v>
      </c>
      <c r="B11" s="26" t="s">
        <v>11</v>
      </c>
      <c r="C11" s="2" t="s">
        <v>4</v>
      </c>
      <c r="D11" s="13">
        <v>0</v>
      </c>
      <c r="E11" s="13">
        <v>0</v>
      </c>
      <c r="F11" s="13">
        <v>0</v>
      </c>
    </row>
    <row r="12" spans="1:6" s="9" customFormat="1" ht="15.75">
      <c r="A12" s="20"/>
      <c r="B12" s="7" t="s">
        <v>17</v>
      </c>
      <c r="C12" s="2" t="s">
        <v>5</v>
      </c>
      <c r="D12" s="11">
        <v>0</v>
      </c>
      <c r="E12" s="11">
        <v>0</v>
      </c>
      <c r="F12" s="11">
        <v>0</v>
      </c>
    </row>
    <row r="13" spans="1:6" s="9" customFormat="1" ht="15.75">
      <c r="A13" s="20"/>
      <c r="B13" s="7" t="s">
        <v>18</v>
      </c>
      <c r="C13" s="3" t="s">
        <v>6</v>
      </c>
      <c r="D13" s="14">
        <v>0</v>
      </c>
      <c r="E13" s="14">
        <v>0</v>
      </c>
      <c r="F13" s="14">
        <v>0</v>
      </c>
    </row>
    <row r="14" spans="1:6" s="9" customFormat="1" ht="15.75">
      <c r="A14" s="38" t="s">
        <v>103</v>
      </c>
      <c r="B14" s="27" t="s">
        <v>13</v>
      </c>
      <c r="C14" s="2" t="s">
        <v>4</v>
      </c>
      <c r="D14" s="13">
        <v>0</v>
      </c>
      <c r="E14" s="13">
        <v>0</v>
      </c>
      <c r="F14" s="13">
        <v>0</v>
      </c>
    </row>
    <row r="15" spans="1:6" s="9" customFormat="1" ht="15.75">
      <c r="A15" s="20"/>
      <c r="B15" s="7" t="s">
        <v>26</v>
      </c>
      <c r="C15" s="2" t="s">
        <v>5</v>
      </c>
      <c r="D15" s="11">
        <v>-7610</v>
      </c>
      <c r="E15" s="11">
        <v>-7610</v>
      </c>
      <c r="F15" s="11">
        <v>-7610</v>
      </c>
    </row>
    <row r="16" spans="1:6" s="9" customFormat="1" ht="15.75">
      <c r="A16" s="20"/>
      <c r="B16" s="7" t="s">
        <v>27</v>
      </c>
      <c r="C16" s="3" t="s">
        <v>6</v>
      </c>
      <c r="D16" s="14">
        <v>0</v>
      </c>
      <c r="E16" s="14">
        <v>0</v>
      </c>
      <c r="F16" s="14">
        <v>0</v>
      </c>
    </row>
    <row r="17" spans="1:6" s="9" customFormat="1" ht="15.75">
      <c r="A17" s="38" t="s">
        <v>104</v>
      </c>
      <c r="B17" s="27" t="s">
        <v>14</v>
      </c>
      <c r="C17" s="2" t="s">
        <v>4</v>
      </c>
      <c r="D17" s="13">
        <v>0</v>
      </c>
      <c r="E17" s="13">
        <v>0</v>
      </c>
      <c r="F17" s="13">
        <v>0</v>
      </c>
    </row>
    <row r="18" spans="1:6" s="9" customFormat="1" ht="15.75">
      <c r="A18" s="20"/>
      <c r="B18" s="7" t="s">
        <v>15</v>
      </c>
      <c r="C18" s="2" t="s">
        <v>5</v>
      </c>
      <c r="D18" s="11">
        <v>-10</v>
      </c>
      <c r="E18" s="11">
        <v>-10</v>
      </c>
      <c r="F18" s="11">
        <v>-10</v>
      </c>
    </row>
    <row r="19" spans="1:6" s="9" customFormat="1" ht="15.75">
      <c r="A19" s="21"/>
      <c r="B19" s="8" t="s">
        <v>16</v>
      </c>
      <c r="C19" s="3" t="s">
        <v>6</v>
      </c>
      <c r="D19" s="14">
        <v>0</v>
      </c>
      <c r="E19" s="14">
        <v>0</v>
      </c>
      <c r="F19" s="14">
        <v>0</v>
      </c>
    </row>
    <row r="20" spans="1:6" s="9" customFormat="1" ht="15.75">
      <c r="A20" s="2"/>
      <c r="B20" s="19"/>
      <c r="C20" s="20" t="s">
        <v>4</v>
      </c>
      <c r="D20" s="17">
        <f>D14+D17</f>
        <v>0</v>
      </c>
      <c r="E20" s="17">
        <f>E14+E17</f>
        <v>0</v>
      </c>
      <c r="F20" s="17">
        <f>F14+F17</f>
        <v>0</v>
      </c>
    </row>
    <row r="21" spans="1:6" s="9" customFormat="1" ht="15.75">
      <c r="A21" s="2"/>
      <c r="B21" s="19" t="s">
        <v>25</v>
      </c>
      <c r="C21" s="20" t="s">
        <v>5</v>
      </c>
      <c r="D21" s="18">
        <f aca="true" t="shared" si="0" ref="D21:F22">D15+D18</f>
        <v>-7620</v>
      </c>
      <c r="E21" s="18">
        <f t="shared" si="0"/>
        <v>-7620</v>
      </c>
      <c r="F21" s="18">
        <f t="shared" si="0"/>
        <v>-7620</v>
      </c>
    </row>
    <row r="22" spans="1:6" s="9" customFormat="1" ht="16.5" thickBot="1">
      <c r="A22" s="3"/>
      <c r="B22" s="16"/>
      <c r="C22" s="21" t="s">
        <v>6</v>
      </c>
      <c r="D22" s="60">
        <f t="shared" si="0"/>
        <v>0</v>
      </c>
      <c r="E22" s="60">
        <f t="shared" si="0"/>
        <v>0</v>
      </c>
      <c r="F22" s="60">
        <f t="shared" si="0"/>
        <v>0</v>
      </c>
    </row>
    <row r="23" ht="13.5" thickTop="1">
      <c r="A23" s="1"/>
    </row>
  </sheetData>
  <mergeCells count="4">
    <mergeCell ref="A1:F1"/>
    <mergeCell ref="A3:F3"/>
    <mergeCell ref="D7:F7"/>
    <mergeCell ref="A5:F5"/>
  </mergeCells>
  <printOptions horizontalCentered="1"/>
  <pageMargins left="0.22" right="0.26" top="0.54" bottom="0.53" header="0.25" footer="0.5118110236220472"/>
  <pageSetup horizontalDpi="300" verticalDpi="300" orientation="portrait" paperSize="9" r:id="rId1"/>
  <headerFooter alignWithMargins="0">
    <oddHeader>&amp;R&amp;"Arial,Bold"&amp;12AGENDA ITEM NO. 10a 
APPENDIX 2</oddHeader>
    <oddFooter>&amp;LCouncil 1/3/06 &amp;RAGENDA ITEM NO. 10a  
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34">
      <selection activeCell="B32" sqref="B32"/>
    </sheetView>
  </sheetViews>
  <sheetFormatPr defaultColWidth="9.140625" defaultRowHeight="12.75"/>
  <cols>
    <col min="1" max="1" width="5.8515625" style="15" customWidth="1"/>
    <col min="2" max="2" width="47.7109375" style="1" customWidth="1"/>
    <col min="3" max="3" width="5.140625" style="1" customWidth="1"/>
    <col min="4" max="6" width="10.8515625" style="1" customWidth="1"/>
    <col min="7" max="16384" width="9.140625" style="1" customWidth="1"/>
  </cols>
  <sheetData>
    <row r="1" spans="1:6" ht="15.75">
      <c r="A1" s="100" t="s">
        <v>7</v>
      </c>
      <c r="B1" s="100"/>
      <c r="C1" s="100"/>
      <c r="D1" s="100"/>
      <c r="E1" s="100"/>
      <c r="F1" s="100"/>
    </row>
    <row r="2" ht="9.75" customHeight="1"/>
    <row r="3" spans="1:6" ht="15.75">
      <c r="A3" s="101" t="s">
        <v>53</v>
      </c>
      <c r="B3" s="101"/>
      <c r="C3" s="101"/>
      <c r="D3" s="101"/>
      <c r="E3" s="101"/>
      <c r="F3" s="101"/>
    </row>
    <row r="4" spans="1:6" ht="8.25" customHeight="1">
      <c r="A4" s="64"/>
      <c r="B4" s="64"/>
      <c r="C4" s="64"/>
      <c r="D4" s="64"/>
      <c r="E4" s="64"/>
      <c r="F4" s="64"/>
    </row>
    <row r="5" spans="1:6" ht="15.75">
      <c r="A5" s="101" t="s">
        <v>34</v>
      </c>
      <c r="B5" s="101"/>
      <c r="C5" s="101"/>
      <c r="D5" s="101"/>
      <c r="E5" s="101"/>
      <c r="F5" s="101"/>
    </row>
    <row r="6" ht="9.75" customHeight="1"/>
    <row r="7" spans="1:6" ht="12.75">
      <c r="A7" s="6"/>
      <c r="B7" s="25"/>
      <c r="C7" s="25"/>
      <c r="D7" s="102" t="s">
        <v>8</v>
      </c>
      <c r="E7" s="103"/>
      <c r="F7" s="104"/>
    </row>
    <row r="8" spans="1:6" ht="12.75">
      <c r="A8" s="4" t="s">
        <v>130</v>
      </c>
      <c r="B8" s="5" t="s">
        <v>0</v>
      </c>
      <c r="C8" s="28"/>
      <c r="D8" s="48"/>
      <c r="E8" s="25"/>
      <c r="F8" s="6"/>
    </row>
    <row r="9" spans="1:6" ht="12.75">
      <c r="A9" s="4" t="s">
        <v>131</v>
      </c>
      <c r="B9" s="4" t="s">
        <v>1</v>
      </c>
      <c r="C9" s="4" t="s">
        <v>2</v>
      </c>
      <c r="D9" s="4" t="s">
        <v>9</v>
      </c>
      <c r="E9" s="4" t="s">
        <v>36</v>
      </c>
      <c r="F9" s="29" t="s">
        <v>55</v>
      </c>
    </row>
    <row r="10" spans="1:6" ht="13.5" thickBot="1">
      <c r="A10" s="23"/>
      <c r="B10" s="24"/>
      <c r="C10" s="23"/>
      <c r="D10" s="49" t="s">
        <v>3</v>
      </c>
      <c r="E10" s="23" t="s">
        <v>3</v>
      </c>
      <c r="F10" s="23" t="s">
        <v>3</v>
      </c>
    </row>
    <row r="11" spans="1:6" s="9" customFormat="1" ht="16.5" thickTop="1">
      <c r="A11" s="20" t="s">
        <v>105</v>
      </c>
      <c r="B11" s="30" t="s">
        <v>20</v>
      </c>
      <c r="C11" s="2" t="s">
        <v>4</v>
      </c>
      <c r="D11" s="13"/>
      <c r="E11" s="7"/>
      <c r="F11" s="7"/>
    </row>
    <row r="12" spans="1:6" s="9" customFormat="1" ht="15.75">
      <c r="A12" s="20"/>
      <c r="B12" s="7" t="s">
        <v>21</v>
      </c>
      <c r="C12" s="2" t="s">
        <v>5</v>
      </c>
      <c r="D12" s="105" t="s">
        <v>12</v>
      </c>
      <c r="E12" s="106"/>
      <c r="F12" s="107"/>
    </row>
    <row r="13" spans="1:6" s="9" customFormat="1" ht="15.75">
      <c r="A13" s="21"/>
      <c r="B13" s="8" t="s">
        <v>127</v>
      </c>
      <c r="C13" s="3" t="s">
        <v>6</v>
      </c>
      <c r="D13" s="14"/>
      <c r="E13" s="8"/>
      <c r="F13" s="8"/>
    </row>
    <row r="14" spans="1:6" s="9" customFormat="1" ht="15.75">
      <c r="A14" s="38" t="s">
        <v>105</v>
      </c>
      <c r="B14" s="27" t="s">
        <v>20</v>
      </c>
      <c r="C14" s="2" t="s">
        <v>4</v>
      </c>
      <c r="D14" s="13">
        <v>0</v>
      </c>
      <c r="E14" s="13">
        <v>0</v>
      </c>
      <c r="F14" s="13">
        <v>0</v>
      </c>
    </row>
    <row r="15" spans="1:6" s="9" customFormat="1" ht="15.75">
      <c r="A15" s="20"/>
      <c r="B15" s="7" t="s">
        <v>90</v>
      </c>
      <c r="C15" s="2" t="s">
        <v>5</v>
      </c>
      <c r="D15" s="13">
        <v>-20</v>
      </c>
      <c r="E15" s="13">
        <v>-20</v>
      </c>
      <c r="F15" s="13">
        <v>-20</v>
      </c>
    </row>
    <row r="16" spans="1:6" s="9" customFormat="1" ht="15.75">
      <c r="A16" s="21"/>
      <c r="B16" s="8" t="s">
        <v>126</v>
      </c>
      <c r="C16" s="3" t="s">
        <v>6</v>
      </c>
      <c r="D16" s="14">
        <v>0</v>
      </c>
      <c r="E16" s="14">
        <v>0</v>
      </c>
      <c r="F16" s="14">
        <v>0</v>
      </c>
    </row>
    <row r="17" spans="1:6" s="9" customFormat="1" ht="15.75">
      <c r="A17" s="38" t="s">
        <v>106</v>
      </c>
      <c r="B17" s="27" t="s">
        <v>22</v>
      </c>
      <c r="C17" s="2" t="s">
        <v>4</v>
      </c>
      <c r="D17" s="13">
        <v>0</v>
      </c>
      <c r="E17" s="13">
        <v>0</v>
      </c>
      <c r="F17" s="13">
        <v>0</v>
      </c>
    </row>
    <row r="18" spans="1:6" s="9" customFormat="1" ht="15.75">
      <c r="A18" s="20"/>
      <c r="B18" s="7" t="s">
        <v>91</v>
      </c>
      <c r="C18" s="2" t="s">
        <v>5</v>
      </c>
      <c r="D18" s="13">
        <v>0</v>
      </c>
      <c r="E18" s="13">
        <v>0</v>
      </c>
      <c r="F18" s="13">
        <v>0</v>
      </c>
    </row>
    <row r="19" spans="1:6" s="9" customFormat="1" ht="15.75">
      <c r="A19" s="21"/>
      <c r="B19" s="8" t="s">
        <v>125</v>
      </c>
      <c r="C19" s="3" t="s">
        <v>6</v>
      </c>
      <c r="D19" s="14">
        <v>0</v>
      </c>
      <c r="E19" s="14">
        <v>0</v>
      </c>
      <c r="F19" s="14">
        <v>0</v>
      </c>
    </row>
    <row r="20" spans="1:6" s="9" customFormat="1" ht="15.75">
      <c r="A20" s="20" t="s">
        <v>106</v>
      </c>
      <c r="B20" s="27" t="s">
        <v>22</v>
      </c>
      <c r="C20" s="2" t="s">
        <v>4</v>
      </c>
      <c r="D20" s="11">
        <v>0</v>
      </c>
      <c r="E20" s="11">
        <v>0</v>
      </c>
      <c r="F20" s="11">
        <v>0</v>
      </c>
    </row>
    <row r="21" spans="1:6" s="9" customFormat="1" ht="15.75">
      <c r="A21" s="20"/>
      <c r="B21" s="7" t="s">
        <v>92</v>
      </c>
      <c r="C21" s="2" t="s">
        <v>5</v>
      </c>
      <c r="D21" s="11">
        <v>0</v>
      </c>
      <c r="E21" s="11">
        <v>0</v>
      </c>
      <c r="F21" s="11">
        <v>0</v>
      </c>
    </row>
    <row r="22" spans="1:6" s="9" customFormat="1" ht="15.75">
      <c r="A22" s="21"/>
      <c r="B22" s="8" t="s">
        <v>124</v>
      </c>
      <c r="C22" s="3" t="s">
        <v>6</v>
      </c>
      <c r="D22" s="14">
        <v>0</v>
      </c>
      <c r="E22" s="14">
        <v>0</v>
      </c>
      <c r="F22" s="14">
        <v>0</v>
      </c>
    </row>
    <row r="23" spans="1:6" s="9" customFormat="1" ht="15.75">
      <c r="A23" s="20" t="s">
        <v>106</v>
      </c>
      <c r="B23" s="27" t="s">
        <v>22</v>
      </c>
      <c r="C23" s="2" t="s">
        <v>4</v>
      </c>
      <c r="D23" s="11">
        <v>0</v>
      </c>
      <c r="E23" s="11">
        <v>0</v>
      </c>
      <c r="F23" s="11">
        <v>0</v>
      </c>
    </row>
    <row r="24" spans="1:6" s="9" customFormat="1" ht="15.75">
      <c r="A24" s="20"/>
      <c r="B24" s="7" t="s">
        <v>119</v>
      </c>
      <c r="C24" s="2" t="s">
        <v>5</v>
      </c>
      <c r="D24" s="11">
        <v>0</v>
      </c>
      <c r="E24" s="11">
        <v>0</v>
      </c>
      <c r="F24" s="11">
        <v>0</v>
      </c>
    </row>
    <row r="25" spans="1:6" s="9" customFormat="1" ht="15.75">
      <c r="A25" s="21"/>
      <c r="B25" s="8" t="s">
        <v>123</v>
      </c>
      <c r="C25" s="3" t="s">
        <v>6</v>
      </c>
      <c r="D25" s="14">
        <v>0</v>
      </c>
      <c r="E25" s="14">
        <v>0</v>
      </c>
      <c r="F25" s="14">
        <v>0</v>
      </c>
    </row>
    <row r="26" spans="1:6" s="9" customFormat="1" ht="15.75">
      <c r="A26" s="38" t="s">
        <v>107</v>
      </c>
      <c r="B26" s="27" t="s">
        <v>23</v>
      </c>
      <c r="C26" s="2" t="s">
        <v>4</v>
      </c>
      <c r="D26" s="11">
        <v>0</v>
      </c>
      <c r="E26" s="11">
        <v>0</v>
      </c>
      <c r="F26" s="11">
        <v>0</v>
      </c>
    </row>
    <row r="27" spans="1:6" s="9" customFormat="1" ht="15.75">
      <c r="A27" s="20"/>
      <c r="B27" s="7" t="s">
        <v>37</v>
      </c>
      <c r="C27" s="2" t="s">
        <v>5</v>
      </c>
      <c r="D27" s="11">
        <v>0</v>
      </c>
      <c r="E27" s="11">
        <v>0</v>
      </c>
      <c r="F27" s="11">
        <v>0</v>
      </c>
    </row>
    <row r="28" spans="1:6" s="9" customFormat="1" ht="15.75">
      <c r="A28" s="21"/>
      <c r="B28" s="8" t="s">
        <v>122</v>
      </c>
      <c r="C28" s="3" t="s">
        <v>6</v>
      </c>
      <c r="D28" s="14">
        <v>0</v>
      </c>
      <c r="E28" s="14">
        <v>0</v>
      </c>
      <c r="F28" s="14">
        <v>0</v>
      </c>
    </row>
    <row r="29" spans="1:6" s="9" customFormat="1" ht="15.75">
      <c r="A29" s="38" t="s">
        <v>107</v>
      </c>
      <c r="B29" s="27" t="s">
        <v>23</v>
      </c>
      <c r="C29" s="2" t="s">
        <v>4</v>
      </c>
      <c r="D29" s="11">
        <v>0</v>
      </c>
      <c r="E29" s="11">
        <v>0</v>
      </c>
      <c r="F29" s="11">
        <v>0</v>
      </c>
    </row>
    <row r="30" spans="1:6" s="9" customFormat="1" ht="15.75">
      <c r="A30" s="20"/>
      <c r="B30" s="7" t="s">
        <v>139</v>
      </c>
      <c r="C30" s="2" t="s">
        <v>5</v>
      </c>
      <c r="D30" s="11">
        <v>0</v>
      </c>
      <c r="E30" s="11">
        <v>0</v>
      </c>
      <c r="F30" s="11">
        <v>0</v>
      </c>
    </row>
    <row r="31" spans="1:6" s="9" customFormat="1" ht="15.75">
      <c r="A31" s="21"/>
      <c r="B31" s="8" t="s">
        <v>140</v>
      </c>
      <c r="C31" s="3" t="s">
        <v>6</v>
      </c>
      <c r="D31" s="14">
        <v>0</v>
      </c>
      <c r="E31" s="14">
        <v>0</v>
      </c>
      <c r="F31" s="14">
        <v>0</v>
      </c>
    </row>
    <row r="32" spans="1:6" s="9" customFormat="1" ht="15.75">
      <c r="A32" s="20" t="s">
        <v>112</v>
      </c>
      <c r="B32" s="30" t="s">
        <v>113</v>
      </c>
      <c r="C32" s="2" t="s">
        <v>4</v>
      </c>
      <c r="D32" s="13">
        <v>0</v>
      </c>
      <c r="E32" s="13">
        <v>0</v>
      </c>
      <c r="F32" s="13">
        <v>0</v>
      </c>
    </row>
    <row r="33" spans="1:6" s="9" customFormat="1" ht="15.75">
      <c r="A33" s="20"/>
      <c r="B33" s="7" t="s">
        <v>121</v>
      </c>
      <c r="C33" s="2" t="s">
        <v>5</v>
      </c>
      <c r="D33" s="13">
        <v>0</v>
      </c>
      <c r="E33" s="13">
        <v>0</v>
      </c>
      <c r="F33" s="13">
        <v>0</v>
      </c>
    </row>
    <row r="34" spans="1:6" s="9" customFormat="1" ht="15.75">
      <c r="A34" s="20"/>
      <c r="B34" s="7"/>
      <c r="C34" s="2" t="s">
        <v>6</v>
      </c>
      <c r="D34" s="13">
        <v>0</v>
      </c>
      <c r="E34" s="13">
        <v>0</v>
      </c>
      <c r="F34" s="13">
        <v>0</v>
      </c>
    </row>
    <row r="35" spans="1:6" s="9" customFormat="1" ht="15.75">
      <c r="A35" s="38" t="s">
        <v>108</v>
      </c>
      <c r="B35" s="27" t="s">
        <v>93</v>
      </c>
      <c r="C35" s="10" t="s">
        <v>4</v>
      </c>
      <c r="D35" s="83">
        <v>0</v>
      </c>
      <c r="E35" s="83">
        <v>0</v>
      </c>
      <c r="F35" s="83">
        <v>0</v>
      </c>
    </row>
    <row r="36" spans="1:6" s="9" customFormat="1" ht="15.75">
      <c r="A36" s="20"/>
      <c r="B36" s="7" t="s">
        <v>120</v>
      </c>
      <c r="C36" s="2" t="s">
        <v>5</v>
      </c>
      <c r="D36" s="13">
        <v>0</v>
      </c>
      <c r="E36" s="11">
        <v>0</v>
      </c>
      <c r="F36" s="11">
        <v>0</v>
      </c>
    </row>
    <row r="37" spans="1:6" s="9" customFormat="1" ht="15.75">
      <c r="A37" s="21"/>
      <c r="B37" s="8"/>
      <c r="C37" s="3" t="s">
        <v>6</v>
      </c>
      <c r="D37" s="14">
        <v>0</v>
      </c>
      <c r="E37" s="14">
        <v>0</v>
      </c>
      <c r="F37" s="14">
        <v>0</v>
      </c>
    </row>
    <row r="38" spans="1:6" s="9" customFormat="1" ht="15.75">
      <c r="A38" s="20" t="s">
        <v>108</v>
      </c>
      <c r="B38" s="30" t="s">
        <v>93</v>
      </c>
      <c r="C38" s="2" t="s">
        <v>4</v>
      </c>
      <c r="D38" s="13">
        <v>0</v>
      </c>
      <c r="E38" s="13">
        <v>0</v>
      </c>
      <c r="F38" s="13">
        <v>0</v>
      </c>
    </row>
    <row r="39" spans="1:6" s="9" customFormat="1" ht="15.75">
      <c r="A39" s="20"/>
      <c r="B39" s="7" t="s">
        <v>128</v>
      </c>
      <c r="C39" s="2" t="s">
        <v>5</v>
      </c>
      <c r="D39" s="13">
        <v>3670</v>
      </c>
      <c r="E39" s="13">
        <v>3670</v>
      </c>
      <c r="F39" s="13">
        <v>3670</v>
      </c>
    </row>
    <row r="40" spans="1:6" s="9" customFormat="1" ht="15.75">
      <c r="A40" s="20"/>
      <c r="B40" s="7" t="s">
        <v>129</v>
      </c>
      <c r="C40" s="2" t="s">
        <v>6</v>
      </c>
      <c r="D40" s="13">
        <v>0</v>
      </c>
      <c r="E40" s="13">
        <v>0</v>
      </c>
      <c r="F40" s="13">
        <v>0</v>
      </c>
    </row>
    <row r="41" spans="1:6" s="9" customFormat="1" ht="15.75">
      <c r="A41" s="38" t="s">
        <v>109</v>
      </c>
      <c r="B41" s="27" t="s">
        <v>24</v>
      </c>
      <c r="C41" s="10" t="s">
        <v>4</v>
      </c>
      <c r="D41" s="58">
        <v>0</v>
      </c>
      <c r="E41" s="58">
        <v>0</v>
      </c>
      <c r="F41" s="58">
        <v>0</v>
      </c>
    </row>
    <row r="42" spans="1:6" s="9" customFormat="1" ht="15.75">
      <c r="A42" s="20"/>
      <c r="B42" s="7" t="s">
        <v>94</v>
      </c>
      <c r="C42" s="2" t="s">
        <v>5</v>
      </c>
      <c r="D42" s="11">
        <v>0</v>
      </c>
      <c r="E42" s="11">
        <v>0</v>
      </c>
      <c r="F42" s="11">
        <v>0</v>
      </c>
    </row>
    <row r="43" spans="1:6" s="9" customFormat="1" ht="15.75">
      <c r="A43" s="21"/>
      <c r="B43" s="8" t="s">
        <v>95</v>
      </c>
      <c r="C43" s="3" t="s">
        <v>6</v>
      </c>
      <c r="D43" s="14">
        <v>0</v>
      </c>
      <c r="E43" s="14">
        <v>0</v>
      </c>
      <c r="F43" s="14">
        <v>0</v>
      </c>
    </row>
    <row r="44" spans="1:6" s="9" customFormat="1" ht="15.75">
      <c r="A44" s="20" t="s">
        <v>110</v>
      </c>
      <c r="B44" s="30" t="s">
        <v>96</v>
      </c>
      <c r="C44" s="2" t="s">
        <v>4</v>
      </c>
      <c r="D44" s="11">
        <v>0</v>
      </c>
      <c r="E44" s="11">
        <v>0</v>
      </c>
      <c r="F44" s="11">
        <v>0</v>
      </c>
    </row>
    <row r="45" spans="1:6" s="9" customFormat="1" ht="15.75">
      <c r="A45" s="20"/>
      <c r="B45" s="7" t="s">
        <v>97</v>
      </c>
      <c r="C45" s="2" t="s">
        <v>5</v>
      </c>
      <c r="D45" s="11">
        <v>-590</v>
      </c>
      <c r="E45" s="11">
        <v>-590</v>
      </c>
      <c r="F45" s="11">
        <v>-590</v>
      </c>
    </row>
    <row r="46" spans="1:6" s="9" customFormat="1" ht="15.75">
      <c r="A46" s="21"/>
      <c r="B46" s="8"/>
      <c r="C46" s="3" t="s">
        <v>6</v>
      </c>
      <c r="D46" s="14">
        <v>0</v>
      </c>
      <c r="E46" s="14">
        <v>0</v>
      </c>
      <c r="F46" s="14">
        <v>0</v>
      </c>
    </row>
    <row r="47" spans="1:6" s="9" customFormat="1" ht="15.75">
      <c r="A47" s="20" t="s">
        <v>111</v>
      </c>
      <c r="B47" s="30" t="s">
        <v>98</v>
      </c>
      <c r="C47" s="2" t="s">
        <v>4</v>
      </c>
      <c r="D47" s="13"/>
      <c r="E47" s="13"/>
      <c r="F47" s="13"/>
    </row>
    <row r="48" spans="1:6" s="9" customFormat="1" ht="15.75">
      <c r="A48" s="20"/>
      <c r="B48" s="7" t="s">
        <v>99</v>
      </c>
      <c r="C48" s="2" t="s">
        <v>5</v>
      </c>
      <c r="D48" s="105" t="s">
        <v>12</v>
      </c>
      <c r="E48" s="106"/>
      <c r="F48" s="107"/>
    </row>
    <row r="49" spans="1:6" s="9" customFormat="1" ht="15.75">
      <c r="A49" s="21"/>
      <c r="B49" s="8"/>
      <c r="C49" s="3" t="s">
        <v>6</v>
      </c>
      <c r="D49" s="13"/>
      <c r="E49" s="13"/>
      <c r="F49" s="13"/>
    </row>
    <row r="50" spans="1:6" s="9" customFormat="1" ht="15.75">
      <c r="A50" s="2"/>
      <c r="B50" s="19"/>
      <c r="C50" s="20" t="s">
        <v>4</v>
      </c>
      <c r="D50" s="17">
        <f>D11+D14+D17+D20+D23+D26+D29+D35+D41+D44+D47</f>
        <v>0</v>
      </c>
      <c r="E50" s="17">
        <f>E11+E14+E17+E20+E23+E26+E29+E35+E41+E44+E47</f>
        <v>0</v>
      </c>
      <c r="F50" s="17">
        <f>F11+F14+F17+F20+F23+F26+F29+F35+F41+F44+F47</f>
        <v>0</v>
      </c>
    </row>
    <row r="51" spans="1:6" s="9" customFormat="1" ht="15.75">
      <c r="A51" s="2"/>
      <c r="B51" s="19" t="s">
        <v>25</v>
      </c>
      <c r="C51" s="20" t="s">
        <v>5</v>
      </c>
      <c r="D51" s="18">
        <f>D15+D18+D21+D24+D27+D30+D36+D42+D45+D39+D33</f>
        <v>3060</v>
      </c>
      <c r="E51" s="18">
        <f>E15+E18+E21+E24+E27+E30+E36+E42+E45+E39+E33</f>
        <v>3060</v>
      </c>
      <c r="F51" s="18">
        <f>F15+F18+F21+F24+F27+F30+F36+F42+F45+F39+F33</f>
        <v>3060</v>
      </c>
    </row>
    <row r="52" spans="1:6" s="9" customFormat="1" ht="16.5" thickBot="1">
      <c r="A52" s="3"/>
      <c r="B52" s="16"/>
      <c r="C52" s="21" t="s">
        <v>6</v>
      </c>
      <c r="D52" s="60">
        <f>D13+D16+D19+D22+D25+D28+D31+D37+D43+D46</f>
        <v>0</v>
      </c>
      <c r="E52" s="60">
        <f>E13+E16+E19+E22+E25+E28+E31+E37+E43+E46+E49</f>
        <v>0</v>
      </c>
      <c r="F52" s="60">
        <f>F13+F16+F19+F22+F25+F28+F31+F37+F43+F46+F49</f>
        <v>0</v>
      </c>
    </row>
    <row r="53" ht="13.5" thickTop="1">
      <c r="A53" s="1"/>
    </row>
  </sheetData>
  <mergeCells count="6">
    <mergeCell ref="A1:F1"/>
    <mergeCell ref="A3:F3"/>
    <mergeCell ref="D12:F12"/>
    <mergeCell ref="D48:F48"/>
    <mergeCell ref="D7:F7"/>
    <mergeCell ref="A5:F5"/>
  </mergeCells>
  <printOptions horizontalCentered="1"/>
  <pageMargins left="0.22" right="0.26" top="0.54" bottom="0.53" header="0.25" footer="0.5118110236220472"/>
  <pageSetup horizontalDpi="300" verticalDpi="300" orientation="portrait" paperSize="9" r:id="rId1"/>
  <headerFooter alignWithMargins="0">
    <oddHeader>&amp;R&amp;"Arial,Bold"&amp;12AGENDA ITEM NO. 10a 
APPENDIX 2</oddHeader>
    <oddFooter>&amp;LCouncil 1/3/06&amp;R AGENDA ITEM NO. 10a  
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Barratt</dc:creator>
  <cp:keywords/>
  <dc:description/>
  <cp:lastModifiedBy>WFDC</cp:lastModifiedBy>
  <cp:lastPrinted>2006-02-20T12:35:03Z</cp:lastPrinted>
  <dcterms:created xsi:type="dcterms:W3CDTF">2000-10-19T08:01:33Z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